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ladez\Desktop\74 Formato 43 El catálogo de disposición\"/>
    </mc:Choice>
  </mc:AlternateContent>
  <bookViews>
    <workbookView xWindow="0" yWindow="0" windowWidth="20490" windowHeight="7755"/>
  </bookViews>
  <sheets>
    <sheet name="Reporte de Formatos" sheetId="1" r:id="rId1"/>
    <sheet name="Tabla 122495" sheetId="3" r:id="rId2"/>
    <sheet name="hidden1" sheetId="2" r:id="rId3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F9" i="1"/>
  <c r="G9" i="1"/>
  <c r="H9" i="1"/>
  <c r="I9" i="1"/>
  <c r="E10" i="1"/>
  <c r="F10" i="1"/>
  <c r="G10" i="1"/>
  <c r="H10" i="1"/>
  <c r="I10" i="1"/>
  <c r="E11" i="1"/>
  <c r="F11" i="1"/>
  <c r="G11" i="1"/>
  <c r="H11" i="1"/>
  <c r="I11" i="1"/>
  <c r="E12" i="1"/>
  <c r="F12" i="1"/>
  <c r="G12" i="1"/>
  <c r="H12" i="1"/>
  <c r="I12" i="1"/>
  <c r="E13" i="1"/>
  <c r="F13" i="1"/>
  <c r="G13" i="1"/>
  <c r="H13" i="1"/>
  <c r="I13" i="1"/>
  <c r="E14" i="1"/>
  <c r="F14" i="1"/>
  <c r="G14" i="1"/>
  <c r="H14" i="1"/>
  <c r="I14" i="1"/>
  <c r="E15" i="1"/>
  <c r="F15" i="1"/>
  <c r="G15" i="1"/>
  <c r="H15" i="1"/>
  <c r="I15" i="1"/>
  <c r="E16" i="1"/>
  <c r="F16" i="1"/>
  <c r="G16" i="1"/>
  <c r="H16" i="1"/>
  <c r="I16" i="1"/>
  <c r="E17" i="1"/>
  <c r="F17" i="1"/>
  <c r="G17" i="1"/>
  <c r="H17" i="1"/>
  <c r="I17" i="1"/>
  <c r="E18" i="1"/>
  <c r="F18" i="1"/>
  <c r="G18" i="1"/>
  <c r="H18" i="1"/>
  <c r="I18" i="1"/>
  <c r="E19" i="1"/>
  <c r="F19" i="1"/>
  <c r="G19" i="1"/>
  <c r="H19" i="1"/>
  <c r="I19" i="1"/>
  <c r="E20" i="1"/>
  <c r="F20" i="1"/>
  <c r="G20" i="1"/>
  <c r="H20" i="1"/>
  <c r="I20" i="1"/>
  <c r="E21" i="1"/>
  <c r="F21" i="1"/>
  <c r="G21" i="1"/>
  <c r="H21" i="1"/>
  <c r="I21" i="1"/>
  <c r="E22" i="1"/>
  <c r="F22" i="1"/>
  <c r="G22" i="1"/>
  <c r="H22" i="1"/>
  <c r="I22" i="1"/>
  <c r="E23" i="1"/>
  <c r="F23" i="1"/>
  <c r="G23" i="1"/>
  <c r="H23" i="1"/>
  <c r="I23" i="1"/>
  <c r="E24" i="1"/>
  <c r="F24" i="1"/>
  <c r="G24" i="1"/>
  <c r="H24" i="1"/>
  <c r="I24" i="1"/>
  <c r="E25" i="1"/>
  <c r="F25" i="1"/>
  <c r="G25" i="1"/>
  <c r="H25" i="1"/>
  <c r="I25" i="1"/>
  <c r="E26" i="1"/>
  <c r="F26" i="1"/>
  <c r="G26" i="1"/>
  <c r="H26" i="1"/>
  <c r="I26" i="1"/>
  <c r="E27" i="1"/>
  <c r="F27" i="1"/>
  <c r="G27" i="1"/>
  <c r="H27" i="1"/>
  <c r="I27" i="1"/>
  <c r="E28" i="1"/>
  <c r="F28" i="1"/>
  <c r="G28" i="1"/>
  <c r="H28" i="1"/>
  <c r="I28" i="1"/>
  <c r="I8" i="1" l="1"/>
  <c r="H8" i="1"/>
  <c r="G8" i="1"/>
  <c r="F8" i="1"/>
</calcChain>
</file>

<file path=xl/sharedStrings.xml><?xml version="1.0" encoding="utf-8"?>
<sst xmlns="http://schemas.openxmlformats.org/spreadsheetml/2006/main" count="153" uniqueCount="81">
  <si>
    <t>Catálogo de disposición documental</t>
  </si>
  <si>
    <t>Otros</t>
  </si>
  <si>
    <t>Guía Simple de archivos</t>
  </si>
  <si>
    <t>28843</t>
  </si>
  <si>
    <t>TITULO</t>
  </si>
  <si>
    <t>NOMBRE CORTO</t>
  </si>
  <si>
    <t>DESCRIPCION</t>
  </si>
  <si>
    <t xml:space="preserve">El catálogo de disposición </t>
  </si>
  <si>
    <t>El catálogo de disposició</t>
  </si>
  <si>
    <t>El catálogo de disposición y guía de archivo documental;</t>
  </si>
  <si>
    <t>1</t>
  </si>
  <si>
    <t>9</t>
  </si>
  <si>
    <t>7</t>
  </si>
  <si>
    <t>10</t>
  </si>
  <si>
    <t>4</t>
  </si>
  <si>
    <t>12</t>
  </si>
  <si>
    <t>13</t>
  </si>
  <si>
    <t>14</t>
  </si>
  <si>
    <t>122490</t>
  </si>
  <si>
    <t>122494</t>
  </si>
  <si>
    <t>122493</t>
  </si>
  <si>
    <t>122495</t>
  </si>
  <si>
    <t>122492</t>
  </si>
  <si>
    <t>122491</t>
  </si>
  <si>
    <t>122496</t>
  </si>
  <si>
    <t>122497</t>
  </si>
  <si>
    <t>122498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</si>
  <si>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</si>
  <si>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</si>
  <si>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</si>
  <si>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</si>
  <si>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</si>
  <si>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11898</t>
  </si>
  <si>
    <t>11899</t>
  </si>
  <si>
    <t>11900</t>
  </si>
  <si>
    <t>11901</t>
  </si>
  <si>
    <t>11902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</si>
  <si>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</si>
  <si>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</si>
  <si>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</si>
  <si>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</si>
  <si>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</si>
  <si>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</si>
  <si>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</si>
  <si>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</si>
  <si>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</si>
  <si>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</si>
  <si>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</si>
  <si>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Bonilla</t>
  </si>
  <si>
    <t>Administrador</t>
  </si>
  <si>
    <t>García</t>
  </si>
  <si>
    <t>Alejandra</t>
  </si>
  <si>
    <t>Administrador del Archivo Municipal</t>
  </si>
  <si>
    <t>Romero</t>
  </si>
  <si>
    <t>Auxiliar</t>
  </si>
  <si>
    <t>Farias</t>
  </si>
  <si>
    <t>Juana Alejandra</t>
  </si>
  <si>
    <t>Auxiliar del área histórica del Archivo Municipal</t>
  </si>
  <si>
    <t>Archivo Municipal</t>
  </si>
  <si>
    <t>http://sistemas.zamora.gob.mx/transparencia/docs/a35fxliii/ACTAS_DE_CABILDO.pdf</t>
  </si>
  <si>
    <t>http://sistemas.zamora.gob.mx/transparencia/docs/a35fxliii/ELECCIONES.pdf</t>
  </si>
  <si>
    <t>http://sistemas.zamora.gob.mx/transparencia/docs/a35fxliii/FOMENTO.pdf</t>
  </si>
  <si>
    <t>http://sistemas.zamora.gob.mx/transparencia/docs/a35fxliii/FONDO_RESERVADO.pdf</t>
  </si>
  <si>
    <t>http://sistemas.zamora.gob.mx/transparencia/docs/a35fxliii/JUSTICIA.pdf</t>
  </si>
  <si>
    <t>http://sistemas.zamora.gob.mx/transparencia/docs/a35fxliii/LEYES_Y_DECRETOS.pdf</t>
  </si>
  <si>
    <t>http://sistemas.zamora.gob.mx/transparencia/docs/a35fxliii/LIBROS_DE_CORRESPONDENCIA_1.pdf</t>
  </si>
  <si>
    <t>http://sistemas.zamora.gob.mx/transparencia/docs/a35fxliii/LIBROS_DE_CORRESPONDENCIA_2.pdf</t>
  </si>
  <si>
    <t>http://sistemas.zamora.gob.mx/transparencia/docs/a35fxliii/PERIODICO_OFICIAL_DEL_ESTADO.pdf</t>
  </si>
  <si>
    <t>http://sistemas.zamora.gob.mx/transparencia/docs/a35fxliii/POLICIA_Y_GERRA.pdf</t>
  </si>
  <si>
    <t>http://sistemas.zamora.gob.mx/transparencia/docs/a35fxliii/PROTOCOLO.pdf</t>
  </si>
  <si>
    <t>http://sistemas.zamora.gob.mx/transparencia/docs/a35fxliii/REGISTRO_CIVIL.pdf</t>
  </si>
  <si>
    <t>http://sistemas.zamora.gob.mx/transparencia/docs/a35fxliii/REPORTES_DE_POLICIA.pdf</t>
  </si>
  <si>
    <t>http://sistemas.zamora.gob.mx/transparencia/docs/a35fxliii/SALUBRIDAD.pdf</t>
  </si>
  <si>
    <t>http://sistemas.zamora.gob.mx/transparencia/docs/a35fxliii/SECRETARIA.pdf</t>
  </si>
  <si>
    <t>http://sistemas.zamora.gob.mx/transparencia/docs/a35fxliii/URBANISTICA.pdf</t>
  </si>
  <si>
    <t>http://sistemas.zamora.gob.mx/transparencia/docs/a35fxliii/GOBERNACION.pdf</t>
  </si>
  <si>
    <t>http://sistemas.zamora.gob.mx/transparencia/docs/a35fxliii/INSTRUCCION_PUBLICA.pdf</t>
  </si>
  <si>
    <t>http://sistemas.zamora.gob.mx/transparencia/docs/a35fxliii/PREVISION_SOCIAL.pdf</t>
  </si>
  <si>
    <t>http://sistemas.zamora.gob.mx/transparencia/docs/a35fxliii/JUZGADO_DE_DISTRITO_CIVIL_Y_CRIMINAL.pdf</t>
  </si>
  <si>
    <t>http://sistemas.zamora.gob.mx/transparencia/docs/a35fxliii/MEJORAS_MATERIALES.pdf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</si>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</sst>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/transparencia/docs/a35fxliii/LIBROS_DE_CORRESPONDENCIA_2.pdf" TargetMode="External"/><Relationship Id="rId13" Type="http://schemas.openxmlformats.org/officeDocument/2006/relationships/hyperlink" Target="http://sistemas.zamora.gob.mx/transparencia/docs/a35fxliii/REPORTES_DE_POLICIA.pdf" TargetMode="External"/><Relationship Id="rId18" Type="http://schemas.openxmlformats.org/officeDocument/2006/relationships/hyperlink" Target="http://sistemas.zamora.gob.mx/transparencia/docs/a35fxliii/INSTRUCCION_PUBLICA.pdf" TargetMode="External"/><Relationship Id="rId3" Type="http://schemas.openxmlformats.org/officeDocument/2006/relationships/hyperlink" Target="http://sistemas.zamora.gob.mx/transparencia/docs/a35fxliii/FONDO_RESERVADO.pdf" TargetMode="External"/><Relationship Id="rId21" Type="http://schemas.openxmlformats.org/officeDocument/2006/relationships/hyperlink" Target="http://sistemas.zamora.gob.mx/transparencia/docs/a35fxliii/MEJORAS_MATERIALES.pdf" TargetMode="External"/><Relationship Id="rId7" Type="http://schemas.openxmlformats.org/officeDocument/2006/relationships/hyperlink" Target="http://sistemas.zamora.gob.mx/transparencia/docs/a35fxliii/LIBROS_DE_CORRESPONDENCIA_1.pdf" TargetMode="External"/><Relationship Id="rId12" Type="http://schemas.openxmlformats.org/officeDocument/2006/relationships/hyperlink" Target="http://sistemas.zamora.gob.mx/transparencia/docs/a35fxliii/REGISTRO_CIVIL.pdf" TargetMode="External"/><Relationship Id="rId17" Type="http://schemas.openxmlformats.org/officeDocument/2006/relationships/hyperlink" Target="http://sistemas.zamora.gob.mx/transparencia/docs/a35fxliii/GOBERNACION.pdf" TargetMode="External"/><Relationship Id="rId2" Type="http://schemas.openxmlformats.org/officeDocument/2006/relationships/hyperlink" Target="http://sistemas.zamora.gob.mx/transparencia/docs/a35fxliii/FOMENTO.pdf" TargetMode="External"/><Relationship Id="rId16" Type="http://schemas.openxmlformats.org/officeDocument/2006/relationships/hyperlink" Target="http://sistemas.zamora.gob.mx/transparencia/docs/a35fxliii/URBANISTICA.pdf" TargetMode="External"/><Relationship Id="rId20" Type="http://schemas.openxmlformats.org/officeDocument/2006/relationships/hyperlink" Target="http://sistemas.zamora.gob.mx/transparencia/docs/a35fxliii/JUZGADO_DE_DISTRITO_CIVIL_Y_CRIMINAL.pdf" TargetMode="External"/><Relationship Id="rId1" Type="http://schemas.openxmlformats.org/officeDocument/2006/relationships/hyperlink" Target="http://sistemas.zamora.gob.mx/transparencia/docs/a35fxliii/ELECCIONES.pdf" TargetMode="External"/><Relationship Id="rId6" Type="http://schemas.openxmlformats.org/officeDocument/2006/relationships/hyperlink" Target="http://sistemas.zamora.gob.mx/transparencia/docs/a35fxliii/LEYES_Y_DECRETOS.pdf" TargetMode="External"/><Relationship Id="rId11" Type="http://schemas.openxmlformats.org/officeDocument/2006/relationships/hyperlink" Target="http://sistemas.zamora.gob.mx/transparencia/docs/a35fxliii/PROTOCOLO.pdf" TargetMode="External"/><Relationship Id="rId5" Type="http://schemas.openxmlformats.org/officeDocument/2006/relationships/hyperlink" Target="http://sistemas.zamora.gob.mx/transparencia/docs/a35fxliii/JUSTICIA.pdf" TargetMode="External"/><Relationship Id="rId15" Type="http://schemas.openxmlformats.org/officeDocument/2006/relationships/hyperlink" Target="http://sistemas.zamora.gob.mx/transparencia/docs/a35fxliii/SECRETARIA.pdf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://sistemas.zamora.gob.mx/transparencia/docs/a35fxliii/POLICIA_Y_GERRA.pdf" TargetMode="External"/><Relationship Id="rId19" Type="http://schemas.openxmlformats.org/officeDocument/2006/relationships/hyperlink" Target="http://sistemas.zamora.gob.mx/transparencia/docs/a35fxliii/PREVISION_SOCIAL.pdf" TargetMode="External"/><Relationship Id="rId4" Type="http://schemas.openxmlformats.org/officeDocument/2006/relationships/hyperlink" Target="http://sistemas.zamora.gob.mx/transparencia/docs/a35fxliii/ACTAS_DE_CABILDO.pdf" TargetMode="External"/><Relationship Id="rId9" Type="http://schemas.openxmlformats.org/officeDocument/2006/relationships/hyperlink" Target="http://sistemas.zamora.gob.mx/transparencia/docs/a35fxliii/PERIODICO_OFICIAL_DEL_ESTADO.pdf" TargetMode="External"/><Relationship Id="rId14" Type="http://schemas.openxmlformats.org/officeDocument/2006/relationships/hyperlink" Target="http://sistemas.zamora.gob.mx/transparencia/docs/a35fxliii/SALUBRIDAD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2.140625" style="3" customWidth="1"/>
    <col min="2" max="2" width="35.42578125" style="3" customWidth="1"/>
    <col min="3" max="3" width="46.7109375" style="3" customWidth="1"/>
    <col min="4" max="4" width="42.5703125" style="3" hidden="1" customWidth="1"/>
    <col min="5" max="5" width="18.85546875" style="3" bestFit="1" customWidth="1"/>
    <col min="6" max="6" width="16.42578125" style="3" bestFit="1" customWidth="1"/>
    <col min="7" max="7" width="18.85546875" style="3" bestFit="1" customWidth="1"/>
    <col min="8" max="8" width="12.42578125" style="3" bestFit="1" customWidth="1"/>
    <col min="9" max="9" width="40.5703125" style="3" bestFit="1" customWidth="1"/>
    <col min="10" max="10" width="17.85546875" style="3" customWidth="1"/>
    <col min="11" max="11" width="29.5703125" style="3" customWidth="1"/>
    <col min="12" max="12" width="7" style="3" customWidth="1"/>
    <col min="13" max="13" width="19" style="3" customWidth="1"/>
    <col min="14" max="14" width="7" style="3" customWidth="1"/>
    <col min="15" max="16384" width="9.140625" style="3"/>
  </cols>
  <sheetData>
    <row r="1" spans="1:14" hidden="1" x14ac:dyDescent="0.2">
      <c r="A1" s="3" t="s">
        <v>3</v>
      </c>
    </row>
    <row r="2" spans="1:14" ht="15" x14ac:dyDescent="0.2">
      <c r="A2" s="4" t="s">
        <v>4</v>
      </c>
      <c r="B2" s="4" t="s">
        <v>5</v>
      </c>
      <c r="C2" s="4" t="s">
        <v>6</v>
      </c>
    </row>
    <row r="3" spans="1:14" ht="38.25" x14ac:dyDescent="0.2">
      <c r="A3" s="5" t="s">
        <v>7</v>
      </c>
      <c r="B3" s="5" t="s">
        <v>8</v>
      </c>
      <c r="C3" s="5" t="s">
        <v>9</v>
      </c>
    </row>
    <row r="4" spans="1:14" hidden="1" x14ac:dyDescent="0.2">
      <c r="A4" s="3" t="s">
        <v>10</v>
      </c>
      <c r="B4" s="3" t="s">
        <v>11</v>
      </c>
      <c r="C4" s="3" t="s">
        <v>12</v>
      </c>
      <c r="D4" s="3" t="s">
        <v>13</v>
      </c>
      <c r="J4" s="3" t="s">
        <v>14</v>
      </c>
      <c r="K4" s="3" t="s">
        <v>10</v>
      </c>
      <c r="L4" s="3" t="s">
        <v>15</v>
      </c>
      <c r="M4" s="3" t="s">
        <v>16</v>
      </c>
      <c r="N4" s="3" t="s">
        <v>17</v>
      </c>
    </row>
    <row r="5" spans="1:14" hidden="1" x14ac:dyDescent="0.2">
      <c r="A5" s="3" t="s">
        <v>18</v>
      </c>
      <c r="B5" s="3" t="s">
        <v>19</v>
      </c>
      <c r="C5" s="3" t="s">
        <v>20</v>
      </c>
      <c r="D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</row>
    <row r="6" spans="1:14" x14ac:dyDescent="0.2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5.5" x14ac:dyDescent="0.2">
      <c r="A7" s="5" t="s">
        <v>28</v>
      </c>
      <c r="B7" s="5" t="s">
        <v>29</v>
      </c>
      <c r="C7" s="5" t="s">
        <v>30</v>
      </c>
      <c r="D7" s="5" t="s">
        <v>31</v>
      </c>
      <c r="E7" s="7" t="s">
        <v>41</v>
      </c>
      <c r="F7" s="7" t="s">
        <v>40</v>
      </c>
      <c r="G7" s="7" t="s">
        <v>38</v>
      </c>
      <c r="H7" s="7" t="s">
        <v>39</v>
      </c>
      <c r="I7" s="7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</row>
    <row r="8" spans="1:14" ht="25.5" x14ac:dyDescent="0.2">
      <c r="A8" s="3">
        <v>2017</v>
      </c>
      <c r="B8" s="3" t="s">
        <v>0</v>
      </c>
      <c r="C8" s="8" t="s">
        <v>59</v>
      </c>
      <c r="D8" s="9">
        <v>1</v>
      </c>
      <c r="E8" s="9" t="str">
        <f>VLOOKUP($D8,'Tabla 122495'!$A$4:$F$5,2,FALSE)</f>
        <v>Alejandra</v>
      </c>
      <c r="F8" s="9" t="str">
        <f>VLOOKUP($D8,'Tabla 122495'!$A$4:$F$5,3,FALSE)</f>
        <v>Bonilla</v>
      </c>
      <c r="G8" s="9" t="str">
        <f>VLOOKUP($D8,'Tabla 122495'!$A$4:$F$5,4,FALSE)</f>
        <v>García</v>
      </c>
      <c r="H8" s="9" t="str">
        <f>VLOOKUP($D8,'Tabla 122495'!$A$4:$F$5,5,FALSE)</f>
        <v>Administrador</v>
      </c>
      <c r="I8" s="9" t="str">
        <f>VLOOKUP($D8,'Tabla 122495'!$A$4:$F$5,6,FALSE)</f>
        <v>Administrador del Archivo Municipal</v>
      </c>
      <c r="J8" s="10">
        <v>43007</v>
      </c>
      <c r="K8" s="9" t="s">
        <v>58</v>
      </c>
      <c r="L8" s="3">
        <v>2017</v>
      </c>
      <c r="M8" s="10">
        <v>43100</v>
      </c>
      <c r="N8" s="3" t="s">
        <v>80</v>
      </c>
    </row>
    <row r="9" spans="1:14" ht="25.5" x14ac:dyDescent="0.2">
      <c r="A9" s="3">
        <v>2017</v>
      </c>
      <c r="B9" s="3" t="s">
        <v>0</v>
      </c>
      <c r="C9" s="8" t="s">
        <v>60</v>
      </c>
      <c r="D9" s="3">
        <v>2</v>
      </c>
      <c r="E9" s="9" t="str">
        <f>VLOOKUP($D9,'Tabla 122495'!$A$4:$F$5,2,FALSE)</f>
        <v>Juana Alejandra</v>
      </c>
      <c r="F9" s="9" t="str">
        <f>VLOOKUP($D9,'Tabla 122495'!$A$4:$F$5,3,FALSE)</f>
        <v>Farias</v>
      </c>
      <c r="G9" s="9" t="str">
        <f>VLOOKUP($D9,'Tabla 122495'!$A$4:$F$5,4,FALSE)</f>
        <v>Romero</v>
      </c>
      <c r="H9" s="9" t="str">
        <f>VLOOKUP($D9,'Tabla 122495'!$A$4:$F$5,5,FALSE)</f>
        <v>Auxiliar</v>
      </c>
      <c r="I9" s="9" t="str">
        <f>VLOOKUP($D9,'Tabla 122495'!$A$4:$F$5,6,FALSE)</f>
        <v>Auxiliar del área histórica del Archivo Municipal</v>
      </c>
      <c r="J9" s="10">
        <v>43007</v>
      </c>
      <c r="K9" s="11" t="s">
        <v>58</v>
      </c>
      <c r="L9" s="3">
        <v>2017</v>
      </c>
      <c r="M9" s="10">
        <v>43100</v>
      </c>
      <c r="N9" s="6" t="s">
        <v>80</v>
      </c>
    </row>
    <row r="10" spans="1:14" ht="25.5" x14ac:dyDescent="0.2">
      <c r="A10" s="3">
        <v>2017</v>
      </c>
      <c r="B10" s="3" t="s">
        <v>0</v>
      </c>
      <c r="C10" s="8" t="s">
        <v>61</v>
      </c>
      <c r="D10" s="3">
        <v>1</v>
      </c>
      <c r="E10" s="9" t="str">
        <f>VLOOKUP($D10,'Tabla 122495'!$A$4:$F$5,2,FALSE)</f>
        <v>Alejandra</v>
      </c>
      <c r="F10" s="9" t="str">
        <f>VLOOKUP($D10,'Tabla 122495'!$A$4:$F$5,3,FALSE)</f>
        <v>Bonilla</v>
      </c>
      <c r="G10" s="9" t="str">
        <f>VLOOKUP($D10,'Tabla 122495'!$A$4:$F$5,4,FALSE)</f>
        <v>García</v>
      </c>
      <c r="H10" s="9" t="str">
        <f>VLOOKUP($D10,'Tabla 122495'!$A$4:$F$5,5,FALSE)</f>
        <v>Administrador</v>
      </c>
      <c r="I10" s="9" t="str">
        <f>VLOOKUP($D10,'Tabla 122495'!$A$4:$F$5,6,FALSE)</f>
        <v>Administrador del Archivo Municipal</v>
      </c>
      <c r="J10" s="10">
        <v>43007</v>
      </c>
      <c r="K10" s="11" t="s">
        <v>58</v>
      </c>
      <c r="L10" s="3">
        <v>2017</v>
      </c>
      <c r="M10" s="10">
        <v>43100</v>
      </c>
      <c r="N10" s="6" t="s">
        <v>80</v>
      </c>
    </row>
    <row r="11" spans="1:14" ht="25.5" x14ac:dyDescent="0.2">
      <c r="A11" s="3">
        <v>2017</v>
      </c>
      <c r="B11" s="3" t="s">
        <v>0</v>
      </c>
      <c r="C11" s="8" t="s">
        <v>62</v>
      </c>
      <c r="D11" s="3">
        <v>2</v>
      </c>
      <c r="E11" s="9" t="str">
        <f>VLOOKUP($D11,'Tabla 122495'!$A$4:$F$5,2,FALSE)</f>
        <v>Juana Alejandra</v>
      </c>
      <c r="F11" s="9" t="str">
        <f>VLOOKUP($D11,'Tabla 122495'!$A$4:$F$5,3,FALSE)</f>
        <v>Farias</v>
      </c>
      <c r="G11" s="9" t="str">
        <f>VLOOKUP($D11,'Tabla 122495'!$A$4:$F$5,4,FALSE)</f>
        <v>Romero</v>
      </c>
      <c r="H11" s="9" t="str">
        <f>VLOOKUP($D11,'Tabla 122495'!$A$4:$F$5,5,FALSE)</f>
        <v>Auxiliar</v>
      </c>
      <c r="I11" s="9" t="str">
        <f>VLOOKUP($D11,'Tabla 122495'!$A$4:$F$5,6,FALSE)</f>
        <v>Auxiliar del área histórica del Archivo Municipal</v>
      </c>
      <c r="J11" s="10">
        <v>43007</v>
      </c>
      <c r="K11" s="11" t="s">
        <v>58</v>
      </c>
      <c r="L11" s="3">
        <v>2017</v>
      </c>
      <c r="M11" s="10">
        <v>43100</v>
      </c>
      <c r="N11" s="6" t="s">
        <v>80</v>
      </c>
    </row>
    <row r="12" spans="1:14" ht="25.5" x14ac:dyDescent="0.2">
      <c r="A12" s="3">
        <v>2017</v>
      </c>
      <c r="B12" s="3" t="s">
        <v>0</v>
      </c>
      <c r="C12" s="8" t="s">
        <v>63</v>
      </c>
      <c r="D12" s="3">
        <v>1</v>
      </c>
      <c r="E12" s="9" t="str">
        <f>VLOOKUP($D12,'Tabla 122495'!$A$4:$F$5,2,FALSE)</f>
        <v>Alejandra</v>
      </c>
      <c r="F12" s="9" t="str">
        <f>VLOOKUP($D12,'Tabla 122495'!$A$4:$F$5,3,FALSE)</f>
        <v>Bonilla</v>
      </c>
      <c r="G12" s="9" t="str">
        <f>VLOOKUP($D12,'Tabla 122495'!$A$4:$F$5,4,FALSE)</f>
        <v>García</v>
      </c>
      <c r="H12" s="9" t="str">
        <f>VLOOKUP($D12,'Tabla 122495'!$A$4:$F$5,5,FALSE)</f>
        <v>Administrador</v>
      </c>
      <c r="I12" s="9" t="str">
        <f>VLOOKUP($D12,'Tabla 122495'!$A$4:$F$5,6,FALSE)</f>
        <v>Administrador del Archivo Municipal</v>
      </c>
      <c r="J12" s="10">
        <v>43007</v>
      </c>
      <c r="K12" s="11" t="s">
        <v>58</v>
      </c>
      <c r="L12" s="3">
        <v>2017</v>
      </c>
      <c r="M12" s="10">
        <v>43100</v>
      </c>
      <c r="N12" s="6" t="s">
        <v>80</v>
      </c>
    </row>
    <row r="13" spans="1:14" ht="25.5" x14ac:dyDescent="0.2">
      <c r="A13" s="3">
        <v>2017</v>
      </c>
      <c r="B13" s="3" t="s">
        <v>0</v>
      </c>
      <c r="C13" s="8" t="s">
        <v>64</v>
      </c>
      <c r="D13" s="3">
        <v>2</v>
      </c>
      <c r="E13" s="9" t="str">
        <f>VLOOKUP($D13,'Tabla 122495'!$A$4:$F$5,2,FALSE)</f>
        <v>Juana Alejandra</v>
      </c>
      <c r="F13" s="9" t="str">
        <f>VLOOKUP($D13,'Tabla 122495'!$A$4:$F$5,3,FALSE)</f>
        <v>Farias</v>
      </c>
      <c r="G13" s="9" t="str">
        <f>VLOOKUP($D13,'Tabla 122495'!$A$4:$F$5,4,FALSE)</f>
        <v>Romero</v>
      </c>
      <c r="H13" s="9" t="str">
        <f>VLOOKUP($D13,'Tabla 122495'!$A$4:$F$5,5,FALSE)</f>
        <v>Auxiliar</v>
      </c>
      <c r="I13" s="9" t="str">
        <f>VLOOKUP($D13,'Tabla 122495'!$A$4:$F$5,6,FALSE)</f>
        <v>Auxiliar del área histórica del Archivo Municipal</v>
      </c>
      <c r="J13" s="10">
        <v>43007</v>
      </c>
      <c r="K13" s="11" t="s">
        <v>58</v>
      </c>
      <c r="L13" s="3">
        <v>2017</v>
      </c>
      <c r="M13" s="10">
        <v>43100</v>
      </c>
      <c r="N13" s="6" t="s">
        <v>80</v>
      </c>
    </row>
    <row r="14" spans="1:14" ht="25.5" x14ac:dyDescent="0.2">
      <c r="A14" s="3">
        <v>2017</v>
      </c>
      <c r="B14" s="3" t="s">
        <v>0</v>
      </c>
      <c r="C14" s="8" t="s">
        <v>65</v>
      </c>
      <c r="D14" s="3">
        <v>1</v>
      </c>
      <c r="E14" s="9" t="str">
        <f>VLOOKUP($D14,'Tabla 122495'!$A$4:$F$5,2,FALSE)</f>
        <v>Alejandra</v>
      </c>
      <c r="F14" s="9" t="str">
        <f>VLOOKUP($D14,'Tabla 122495'!$A$4:$F$5,3,FALSE)</f>
        <v>Bonilla</v>
      </c>
      <c r="G14" s="9" t="str">
        <f>VLOOKUP($D14,'Tabla 122495'!$A$4:$F$5,4,FALSE)</f>
        <v>García</v>
      </c>
      <c r="H14" s="9" t="str">
        <f>VLOOKUP($D14,'Tabla 122495'!$A$4:$F$5,5,FALSE)</f>
        <v>Administrador</v>
      </c>
      <c r="I14" s="9" t="str">
        <f>VLOOKUP($D14,'Tabla 122495'!$A$4:$F$5,6,FALSE)</f>
        <v>Administrador del Archivo Municipal</v>
      </c>
      <c r="J14" s="10">
        <v>43007</v>
      </c>
      <c r="K14" s="11" t="s">
        <v>58</v>
      </c>
      <c r="L14" s="3">
        <v>2017</v>
      </c>
      <c r="M14" s="10">
        <v>43100</v>
      </c>
      <c r="N14" s="6" t="s">
        <v>80</v>
      </c>
    </row>
    <row r="15" spans="1:14" ht="25.5" x14ac:dyDescent="0.2">
      <c r="A15" s="3">
        <v>2017</v>
      </c>
      <c r="B15" s="3" t="s">
        <v>0</v>
      </c>
      <c r="C15" s="8" t="s">
        <v>66</v>
      </c>
      <c r="D15" s="3">
        <v>2</v>
      </c>
      <c r="E15" s="9" t="str">
        <f>VLOOKUP($D15,'Tabla 122495'!$A$4:$F$5,2,FALSE)</f>
        <v>Juana Alejandra</v>
      </c>
      <c r="F15" s="9" t="str">
        <f>VLOOKUP($D15,'Tabla 122495'!$A$4:$F$5,3,FALSE)</f>
        <v>Farias</v>
      </c>
      <c r="G15" s="9" t="str">
        <f>VLOOKUP($D15,'Tabla 122495'!$A$4:$F$5,4,FALSE)</f>
        <v>Romero</v>
      </c>
      <c r="H15" s="9" t="str">
        <f>VLOOKUP($D15,'Tabla 122495'!$A$4:$F$5,5,FALSE)</f>
        <v>Auxiliar</v>
      </c>
      <c r="I15" s="9" t="str">
        <f>VLOOKUP($D15,'Tabla 122495'!$A$4:$F$5,6,FALSE)</f>
        <v>Auxiliar del área histórica del Archivo Municipal</v>
      </c>
      <c r="J15" s="10">
        <v>43007</v>
      </c>
      <c r="K15" s="11" t="s">
        <v>58</v>
      </c>
      <c r="L15" s="3">
        <v>2017</v>
      </c>
      <c r="M15" s="10">
        <v>43100</v>
      </c>
      <c r="N15" s="6" t="s">
        <v>80</v>
      </c>
    </row>
    <row r="16" spans="1:14" ht="25.5" x14ac:dyDescent="0.2">
      <c r="A16" s="3">
        <v>2017</v>
      </c>
      <c r="B16" s="3" t="s">
        <v>0</v>
      </c>
      <c r="C16" s="8" t="s">
        <v>67</v>
      </c>
      <c r="D16" s="3">
        <v>1</v>
      </c>
      <c r="E16" s="9" t="str">
        <f>VLOOKUP($D16,'Tabla 122495'!$A$4:$F$5,2,FALSE)</f>
        <v>Alejandra</v>
      </c>
      <c r="F16" s="9" t="str">
        <f>VLOOKUP($D16,'Tabla 122495'!$A$4:$F$5,3,FALSE)</f>
        <v>Bonilla</v>
      </c>
      <c r="G16" s="9" t="str">
        <f>VLOOKUP($D16,'Tabla 122495'!$A$4:$F$5,4,FALSE)</f>
        <v>García</v>
      </c>
      <c r="H16" s="9" t="str">
        <f>VLOOKUP($D16,'Tabla 122495'!$A$4:$F$5,5,FALSE)</f>
        <v>Administrador</v>
      </c>
      <c r="I16" s="9" t="str">
        <f>VLOOKUP($D16,'Tabla 122495'!$A$4:$F$5,6,FALSE)</f>
        <v>Administrador del Archivo Municipal</v>
      </c>
      <c r="J16" s="10">
        <v>43007</v>
      </c>
      <c r="K16" s="11" t="s">
        <v>58</v>
      </c>
      <c r="L16" s="3">
        <v>2017</v>
      </c>
      <c r="M16" s="10">
        <v>43100</v>
      </c>
      <c r="N16" s="6" t="s">
        <v>80</v>
      </c>
    </row>
    <row r="17" spans="1:14" ht="25.5" x14ac:dyDescent="0.2">
      <c r="A17" s="3">
        <v>2017</v>
      </c>
      <c r="B17" s="3" t="s">
        <v>0</v>
      </c>
      <c r="C17" s="8" t="s">
        <v>68</v>
      </c>
      <c r="D17" s="3">
        <v>2</v>
      </c>
      <c r="E17" s="9" t="str">
        <f>VLOOKUP($D17,'Tabla 122495'!$A$4:$F$5,2,FALSE)</f>
        <v>Juana Alejandra</v>
      </c>
      <c r="F17" s="9" t="str">
        <f>VLOOKUP($D17,'Tabla 122495'!$A$4:$F$5,3,FALSE)</f>
        <v>Farias</v>
      </c>
      <c r="G17" s="9" t="str">
        <f>VLOOKUP($D17,'Tabla 122495'!$A$4:$F$5,4,FALSE)</f>
        <v>Romero</v>
      </c>
      <c r="H17" s="9" t="str">
        <f>VLOOKUP($D17,'Tabla 122495'!$A$4:$F$5,5,FALSE)</f>
        <v>Auxiliar</v>
      </c>
      <c r="I17" s="9" t="str">
        <f>VLOOKUP($D17,'Tabla 122495'!$A$4:$F$5,6,FALSE)</f>
        <v>Auxiliar del área histórica del Archivo Municipal</v>
      </c>
      <c r="J17" s="10">
        <v>43007</v>
      </c>
      <c r="K17" s="11" t="s">
        <v>58</v>
      </c>
      <c r="L17" s="3">
        <v>2017</v>
      </c>
      <c r="M17" s="10">
        <v>43100</v>
      </c>
      <c r="N17" s="6" t="s">
        <v>80</v>
      </c>
    </row>
    <row r="18" spans="1:14" ht="25.5" x14ac:dyDescent="0.2">
      <c r="A18" s="3">
        <v>2017</v>
      </c>
      <c r="B18" s="3" t="s">
        <v>0</v>
      </c>
      <c r="C18" s="8" t="s">
        <v>69</v>
      </c>
      <c r="D18" s="3">
        <v>1</v>
      </c>
      <c r="E18" s="9" t="str">
        <f>VLOOKUP($D18,'Tabla 122495'!$A$4:$F$5,2,FALSE)</f>
        <v>Alejandra</v>
      </c>
      <c r="F18" s="9" t="str">
        <f>VLOOKUP($D18,'Tabla 122495'!$A$4:$F$5,3,FALSE)</f>
        <v>Bonilla</v>
      </c>
      <c r="G18" s="9" t="str">
        <f>VLOOKUP($D18,'Tabla 122495'!$A$4:$F$5,4,FALSE)</f>
        <v>García</v>
      </c>
      <c r="H18" s="9" t="str">
        <f>VLOOKUP($D18,'Tabla 122495'!$A$4:$F$5,5,FALSE)</f>
        <v>Administrador</v>
      </c>
      <c r="I18" s="9" t="str">
        <f>VLOOKUP($D18,'Tabla 122495'!$A$4:$F$5,6,FALSE)</f>
        <v>Administrador del Archivo Municipal</v>
      </c>
      <c r="J18" s="10">
        <v>43007</v>
      </c>
      <c r="K18" s="11" t="s">
        <v>58</v>
      </c>
      <c r="L18" s="3">
        <v>2017</v>
      </c>
      <c r="M18" s="10">
        <v>43100</v>
      </c>
      <c r="N18" s="6" t="s">
        <v>80</v>
      </c>
    </row>
    <row r="19" spans="1:14" ht="25.5" x14ac:dyDescent="0.2">
      <c r="A19" s="3">
        <v>2017</v>
      </c>
      <c r="B19" s="3" t="s">
        <v>0</v>
      </c>
      <c r="C19" s="8" t="s">
        <v>70</v>
      </c>
      <c r="D19" s="3">
        <v>2</v>
      </c>
      <c r="E19" s="9" t="str">
        <f>VLOOKUP($D19,'Tabla 122495'!$A$4:$F$5,2,FALSE)</f>
        <v>Juana Alejandra</v>
      </c>
      <c r="F19" s="9" t="str">
        <f>VLOOKUP($D19,'Tabla 122495'!$A$4:$F$5,3,FALSE)</f>
        <v>Farias</v>
      </c>
      <c r="G19" s="9" t="str">
        <f>VLOOKUP($D19,'Tabla 122495'!$A$4:$F$5,4,FALSE)</f>
        <v>Romero</v>
      </c>
      <c r="H19" s="9" t="str">
        <f>VLOOKUP($D19,'Tabla 122495'!$A$4:$F$5,5,FALSE)</f>
        <v>Auxiliar</v>
      </c>
      <c r="I19" s="9" t="str">
        <f>VLOOKUP($D19,'Tabla 122495'!$A$4:$F$5,6,FALSE)</f>
        <v>Auxiliar del área histórica del Archivo Municipal</v>
      </c>
      <c r="J19" s="10">
        <v>43007</v>
      </c>
      <c r="K19" s="11" t="s">
        <v>58</v>
      </c>
      <c r="L19" s="3">
        <v>2017</v>
      </c>
      <c r="M19" s="10">
        <v>43100</v>
      </c>
      <c r="N19" s="6" t="s">
        <v>80</v>
      </c>
    </row>
    <row r="20" spans="1:14" ht="25.5" x14ac:dyDescent="0.2">
      <c r="A20" s="3">
        <v>2017</v>
      </c>
      <c r="B20" s="3" t="s">
        <v>0</v>
      </c>
      <c r="C20" s="8" t="s">
        <v>71</v>
      </c>
      <c r="D20" s="3">
        <v>1</v>
      </c>
      <c r="E20" s="9" t="str">
        <f>VLOOKUP($D20,'Tabla 122495'!$A$4:$F$5,2,FALSE)</f>
        <v>Alejandra</v>
      </c>
      <c r="F20" s="9" t="str">
        <f>VLOOKUP($D20,'Tabla 122495'!$A$4:$F$5,3,FALSE)</f>
        <v>Bonilla</v>
      </c>
      <c r="G20" s="9" t="str">
        <f>VLOOKUP($D20,'Tabla 122495'!$A$4:$F$5,4,FALSE)</f>
        <v>García</v>
      </c>
      <c r="H20" s="9" t="str">
        <f>VLOOKUP($D20,'Tabla 122495'!$A$4:$F$5,5,FALSE)</f>
        <v>Administrador</v>
      </c>
      <c r="I20" s="9" t="str">
        <f>VLOOKUP($D20,'Tabla 122495'!$A$4:$F$5,6,FALSE)</f>
        <v>Administrador del Archivo Municipal</v>
      </c>
      <c r="J20" s="10">
        <v>43007</v>
      </c>
      <c r="K20" s="11" t="s">
        <v>58</v>
      </c>
      <c r="L20" s="3">
        <v>2017</v>
      </c>
      <c r="M20" s="10">
        <v>43100</v>
      </c>
      <c r="N20" s="6" t="s">
        <v>80</v>
      </c>
    </row>
    <row r="21" spans="1:14" ht="25.5" x14ac:dyDescent="0.2">
      <c r="A21" s="3">
        <v>2017</v>
      </c>
      <c r="B21" s="3" t="s">
        <v>0</v>
      </c>
      <c r="C21" s="8" t="s">
        <v>72</v>
      </c>
      <c r="D21" s="3">
        <v>2</v>
      </c>
      <c r="E21" s="9" t="str">
        <f>VLOOKUP($D21,'Tabla 122495'!$A$4:$F$5,2,FALSE)</f>
        <v>Juana Alejandra</v>
      </c>
      <c r="F21" s="9" t="str">
        <f>VLOOKUP($D21,'Tabla 122495'!$A$4:$F$5,3,FALSE)</f>
        <v>Farias</v>
      </c>
      <c r="G21" s="9" t="str">
        <f>VLOOKUP($D21,'Tabla 122495'!$A$4:$F$5,4,FALSE)</f>
        <v>Romero</v>
      </c>
      <c r="H21" s="9" t="str">
        <f>VLOOKUP($D21,'Tabla 122495'!$A$4:$F$5,5,FALSE)</f>
        <v>Auxiliar</v>
      </c>
      <c r="I21" s="9" t="str">
        <f>VLOOKUP($D21,'Tabla 122495'!$A$4:$F$5,6,FALSE)</f>
        <v>Auxiliar del área histórica del Archivo Municipal</v>
      </c>
      <c r="J21" s="10">
        <v>43007</v>
      </c>
      <c r="K21" s="11" t="s">
        <v>58</v>
      </c>
      <c r="L21" s="3">
        <v>2017</v>
      </c>
      <c r="M21" s="10">
        <v>43100</v>
      </c>
      <c r="N21" s="6" t="s">
        <v>80</v>
      </c>
    </row>
    <row r="22" spans="1:14" ht="25.5" x14ac:dyDescent="0.2">
      <c r="A22" s="3">
        <v>2017</v>
      </c>
      <c r="B22" s="3" t="s">
        <v>0</v>
      </c>
      <c r="C22" s="8" t="s">
        <v>73</v>
      </c>
      <c r="D22" s="3">
        <v>1</v>
      </c>
      <c r="E22" s="9" t="str">
        <f>VLOOKUP($D22,'Tabla 122495'!$A$4:$F$5,2,FALSE)</f>
        <v>Alejandra</v>
      </c>
      <c r="F22" s="9" t="str">
        <f>VLOOKUP($D22,'Tabla 122495'!$A$4:$F$5,3,FALSE)</f>
        <v>Bonilla</v>
      </c>
      <c r="G22" s="9" t="str">
        <f>VLOOKUP($D22,'Tabla 122495'!$A$4:$F$5,4,FALSE)</f>
        <v>García</v>
      </c>
      <c r="H22" s="9" t="str">
        <f>VLOOKUP($D22,'Tabla 122495'!$A$4:$F$5,5,FALSE)</f>
        <v>Administrador</v>
      </c>
      <c r="I22" s="9" t="str">
        <f>VLOOKUP($D22,'Tabla 122495'!$A$4:$F$5,6,FALSE)</f>
        <v>Administrador del Archivo Municipal</v>
      </c>
      <c r="J22" s="10">
        <v>43007</v>
      </c>
      <c r="K22" s="11" t="s">
        <v>58</v>
      </c>
      <c r="L22" s="3">
        <v>2017</v>
      </c>
      <c r="M22" s="10">
        <v>43100</v>
      </c>
      <c r="N22" s="6" t="s">
        <v>80</v>
      </c>
    </row>
    <row r="23" spans="1:14" ht="25.5" x14ac:dyDescent="0.2">
      <c r="A23" s="3">
        <v>2017</v>
      </c>
      <c r="B23" s="3" t="s">
        <v>0</v>
      </c>
      <c r="C23" s="8" t="s">
        <v>74</v>
      </c>
      <c r="D23" s="3">
        <v>2</v>
      </c>
      <c r="E23" s="9" t="str">
        <f>VLOOKUP($D23,'Tabla 122495'!$A$4:$F$5,2,FALSE)</f>
        <v>Juana Alejandra</v>
      </c>
      <c r="F23" s="9" t="str">
        <f>VLOOKUP($D23,'Tabla 122495'!$A$4:$F$5,3,FALSE)</f>
        <v>Farias</v>
      </c>
      <c r="G23" s="9" t="str">
        <f>VLOOKUP($D23,'Tabla 122495'!$A$4:$F$5,4,FALSE)</f>
        <v>Romero</v>
      </c>
      <c r="H23" s="9" t="str">
        <f>VLOOKUP($D23,'Tabla 122495'!$A$4:$F$5,5,FALSE)</f>
        <v>Auxiliar</v>
      </c>
      <c r="I23" s="9" t="str">
        <f>VLOOKUP($D23,'Tabla 122495'!$A$4:$F$5,6,FALSE)</f>
        <v>Auxiliar del área histórica del Archivo Municipal</v>
      </c>
      <c r="J23" s="10">
        <v>43007</v>
      </c>
      <c r="K23" s="11" t="s">
        <v>58</v>
      </c>
      <c r="L23" s="3">
        <v>2017</v>
      </c>
      <c r="M23" s="10">
        <v>43100</v>
      </c>
      <c r="N23" s="6" t="s">
        <v>80</v>
      </c>
    </row>
    <row r="24" spans="1:14" ht="25.5" x14ac:dyDescent="0.2">
      <c r="A24" s="3">
        <v>2017</v>
      </c>
      <c r="B24" s="3" t="s">
        <v>0</v>
      </c>
      <c r="C24" s="8" t="s">
        <v>75</v>
      </c>
      <c r="D24" s="3">
        <v>1</v>
      </c>
      <c r="E24" s="9" t="str">
        <f>VLOOKUP($D24,'Tabla 122495'!$A$4:$F$5,2,FALSE)</f>
        <v>Alejandra</v>
      </c>
      <c r="F24" s="9" t="str">
        <f>VLOOKUP($D24,'Tabla 122495'!$A$4:$F$5,3,FALSE)</f>
        <v>Bonilla</v>
      </c>
      <c r="G24" s="9" t="str">
        <f>VLOOKUP($D24,'Tabla 122495'!$A$4:$F$5,4,FALSE)</f>
        <v>García</v>
      </c>
      <c r="H24" s="9" t="str">
        <f>VLOOKUP($D24,'Tabla 122495'!$A$4:$F$5,5,FALSE)</f>
        <v>Administrador</v>
      </c>
      <c r="I24" s="9" t="str">
        <f>VLOOKUP($D24,'Tabla 122495'!$A$4:$F$5,6,FALSE)</f>
        <v>Administrador del Archivo Municipal</v>
      </c>
      <c r="J24" s="10">
        <v>43007</v>
      </c>
      <c r="K24" s="11" t="s">
        <v>58</v>
      </c>
      <c r="L24" s="3">
        <v>2017</v>
      </c>
      <c r="M24" s="10">
        <v>43100</v>
      </c>
      <c r="N24" s="6" t="s">
        <v>80</v>
      </c>
    </row>
    <row r="25" spans="1:14" ht="25.5" x14ac:dyDescent="0.2">
      <c r="A25" s="3">
        <v>2017</v>
      </c>
      <c r="B25" s="3" t="s">
        <v>0</v>
      </c>
      <c r="C25" s="8" t="s">
        <v>76</v>
      </c>
      <c r="D25" s="9">
        <v>2</v>
      </c>
      <c r="E25" s="9" t="str">
        <f>VLOOKUP($D25,'Tabla 122495'!$A$4:$F$5,2,FALSE)</f>
        <v>Juana Alejandra</v>
      </c>
      <c r="F25" s="9" t="str">
        <f>VLOOKUP($D25,'Tabla 122495'!$A$4:$F$5,3,FALSE)</f>
        <v>Farias</v>
      </c>
      <c r="G25" s="9" t="str">
        <f>VLOOKUP($D25,'Tabla 122495'!$A$4:$F$5,4,FALSE)</f>
        <v>Romero</v>
      </c>
      <c r="H25" s="9" t="str">
        <f>VLOOKUP($D25,'Tabla 122495'!$A$4:$F$5,5,FALSE)</f>
        <v>Auxiliar</v>
      </c>
      <c r="I25" s="9" t="str">
        <f>VLOOKUP($D25,'Tabla 122495'!$A$4:$F$5,6,FALSE)</f>
        <v>Auxiliar del área histórica del Archivo Municipal</v>
      </c>
      <c r="J25" s="10">
        <v>43007</v>
      </c>
      <c r="K25" s="11" t="s">
        <v>58</v>
      </c>
      <c r="L25" s="3">
        <v>2017</v>
      </c>
      <c r="M25" s="10">
        <v>43100</v>
      </c>
      <c r="N25" s="6" t="s">
        <v>80</v>
      </c>
    </row>
    <row r="26" spans="1:14" ht="25.5" x14ac:dyDescent="0.2">
      <c r="A26" s="3">
        <v>2017</v>
      </c>
      <c r="B26" s="3" t="s">
        <v>0</v>
      </c>
      <c r="C26" s="8" t="s">
        <v>77</v>
      </c>
      <c r="D26" s="9">
        <v>1</v>
      </c>
      <c r="E26" s="9" t="str">
        <f>VLOOKUP($D26,'Tabla 122495'!$A$4:$F$5,2,FALSE)</f>
        <v>Alejandra</v>
      </c>
      <c r="F26" s="9" t="str">
        <f>VLOOKUP($D26,'Tabla 122495'!$A$4:$F$5,3,FALSE)</f>
        <v>Bonilla</v>
      </c>
      <c r="G26" s="9" t="str">
        <f>VLOOKUP($D26,'Tabla 122495'!$A$4:$F$5,4,FALSE)</f>
        <v>García</v>
      </c>
      <c r="H26" s="9" t="str">
        <f>VLOOKUP($D26,'Tabla 122495'!$A$4:$F$5,5,FALSE)</f>
        <v>Administrador</v>
      </c>
      <c r="I26" s="9" t="str">
        <f>VLOOKUP($D26,'Tabla 122495'!$A$4:$F$5,6,FALSE)</f>
        <v>Administrador del Archivo Municipal</v>
      </c>
      <c r="J26" s="10">
        <v>43007</v>
      </c>
      <c r="K26" s="11" t="s">
        <v>58</v>
      </c>
      <c r="L26" s="3">
        <v>2017</v>
      </c>
      <c r="M26" s="10">
        <v>43100</v>
      </c>
      <c r="N26" s="6" t="s">
        <v>80</v>
      </c>
    </row>
    <row r="27" spans="1:14" ht="38.25" x14ac:dyDescent="0.2">
      <c r="A27" s="3">
        <v>2017</v>
      </c>
      <c r="B27" s="3" t="s">
        <v>0</v>
      </c>
      <c r="C27" s="8" t="s">
        <v>78</v>
      </c>
      <c r="D27" s="9">
        <v>2</v>
      </c>
      <c r="E27" s="9" t="str">
        <f>VLOOKUP($D27,'Tabla 122495'!$A$4:$F$5,2,FALSE)</f>
        <v>Juana Alejandra</v>
      </c>
      <c r="F27" s="9" t="str">
        <f>VLOOKUP($D27,'Tabla 122495'!$A$4:$F$5,3,FALSE)</f>
        <v>Farias</v>
      </c>
      <c r="G27" s="9" t="str">
        <f>VLOOKUP($D27,'Tabla 122495'!$A$4:$F$5,4,FALSE)</f>
        <v>Romero</v>
      </c>
      <c r="H27" s="9" t="str">
        <f>VLOOKUP($D27,'Tabla 122495'!$A$4:$F$5,5,FALSE)</f>
        <v>Auxiliar</v>
      </c>
      <c r="I27" s="9" t="str">
        <f>VLOOKUP($D27,'Tabla 122495'!$A$4:$F$5,6,FALSE)</f>
        <v>Auxiliar del área histórica del Archivo Municipal</v>
      </c>
      <c r="J27" s="10">
        <v>43007</v>
      </c>
      <c r="K27" s="11" t="s">
        <v>58</v>
      </c>
      <c r="L27" s="3">
        <v>2017</v>
      </c>
      <c r="M27" s="10">
        <v>43100</v>
      </c>
      <c r="N27" s="6" t="s">
        <v>80</v>
      </c>
    </row>
    <row r="28" spans="1:14" ht="25.5" x14ac:dyDescent="0.2">
      <c r="A28" s="3">
        <v>2017</v>
      </c>
      <c r="B28" s="3" t="s">
        <v>0</v>
      </c>
      <c r="C28" s="8" t="s">
        <v>79</v>
      </c>
      <c r="D28" s="9">
        <v>1</v>
      </c>
      <c r="E28" s="9" t="str">
        <f>VLOOKUP($D28,'Tabla 122495'!$A$4:$F$5,2,FALSE)</f>
        <v>Alejandra</v>
      </c>
      <c r="F28" s="9" t="str">
        <f>VLOOKUP($D28,'Tabla 122495'!$A$4:$F$5,3,FALSE)</f>
        <v>Bonilla</v>
      </c>
      <c r="G28" s="9" t="str">
        <f>VLOOKUP($D28,'Tabla 122495'!$A$4:$F$5,4,FALSE)</f>
        <v>García</v>
      </c>
      <c r="H28" s="9" t="str">
        <f>VLOOKUP($D28,'Tabla 122495'!$A$4:$F$5,5,FALSE)</f>
        <v>Administrador</v>
      </c>
      <c r="I28" s="9" t="str">
        <f>VLOOKUP($D28,'Tabla 122495'!$A$4:$F$5,6,FALSE)</f>
        <v>Administrador del Archivo Municipal</v>
      </c>
      <c r="J28" s="10">
        <v>43007</v>
      </c>
      <c r="K28" s="11" t="s">
        <v>58</v>
      </c>
      <c r="L28" s="3">
        <v>2017</v>
      </c>
      <c r="M28" s="10">
        <v>43100</v>
      </c>
      <c r="N28" s="6" t="s">
        <v>80</v>
      </c>
    </row>
    <row r="29" spans="1:14" x14ac:dyDescent="0.2">
      <c r="E29" s="9"/>
      <c r="F29" s="9"/>
      <c r="G29" s="9"/>
      <c r="H29" s="9"/>
      <c r="I29" s="9"/>
      <c r="M29" s="10"/>
    </row>
    <row r="30" spans="1:14" x14ac:dyDescent="0.2">
      <c r="M30" s="10"/>
    </row>
    <row r="31" spans="1:14" x14ac:dyDescent="0.2">
      <c r="M31" s="10"/>
    </row>
    <row r="32" spans="1:14" x14ac:dyDescent="0.2">
      <c r="M32" s="10"/>
    </row>
    <row r="33" spans="13:13" x14ac:dyDescent="0.2">
      <c r="M33" s="10"/>
    </row>
    <row r="34" spans="13:13" x14ac:dyDescent="0.2">
      <c r="M34" s="10"/>
    </row>
    <row r="35" spans="13:13" x14ac:dyDescent="0.2">
      <c r="M35" s="10"/>
    </row>
    <row r="36" spans="13:13" x14ac:dyDescent="0.2">
      <c r="M36" s="10"/>
    </row>
    <row r="37" spans="13:13" x14ac:dyDescent="0.2">
      <c r="M37" s="10"/>
    </row>
    <row r="38" spans="13:13" x14ac:dyDescent="0.2">
      <c r="M38" s="10"/>
    </row>
    <row r="39" spans="13:13" x14ac:dyDescent="0.2">
      <c r="M39" s="10"/>
    </row>
    <row r="40" spans="13:13" x14ac:dyDescent="0.2">
      <c r="M40" s="10"/>
    </row>
    <row r="41" spans="13:13" x14ac:dyDescent="0.2">
      <c r="M41" s="10"/>
    </row>
    <row r="42" spans="13:13" x14ac:dyDescent="0.2">
      <c r="M42" s="10"/>
    </row>
    <row r="43" spans="13:13" x14ac:dyDescent="0.2">
      <c r="M43" s="10"/>
    </row>
    <row r="44" spans="13:13" x14ac:dyDescent="0.2">
      <c r="M44" s="10"/>
    </row>
    <row r="45" spans="13:13" x14ac:dyDescent="0.2">
      <c r="M45" s="10"/>
    </row>
    <row r="46" spans="13:13" x14ac:dyDescent="0.2">
      <c r="M46" s="10"/>
    </row>
    <row r="47" spans="13:13" x14ac:dyDescent="0.2">
      <c r="M47" s="10"/>
    </row>
    <row r="48" spans="13:13" x14ac:dyDescent="0.2">
      <c r="M48" s="10"/>
    </row>
    <row r="49" spans="13:13" x14ac:dyDescent="0.2">
      <c r="M49" s="10"/>
    </row>
    <row r="50" spans="13:13" x14ac:dyDescent="0.2">
      <c r="M50" s="10"/>
    </row>
    <row r="51" spans="13:13" x14ac:dyDescent="0.2">
      <c r="M51" s="10"/>
    </row>
    <row r="52" spans="13:13" x14ac:dyDescent="0.2">
      <c r="M52" s="10"/>
    </row>
    <row r="53" spans="13:13" x14ac:dyDescent="0.2">
      <c r="M53" s="10"/>
    </row>
    <row r="54" spans="13:13" x14ac:dyDescent="0.2">
      <c r="M54" s="10"/>
    </row>
    <row r="55" spans="13:13" x14ac:dyDescent="0.2">
      <c r="M55" s="10"/>
    </row>
  </sheetData>
  <mergeCells count="1">
    <mergeCell ref="A6:N6"/>
  </mergeCells>
  <dataValidations count="1">
    <dataValidation type="list" allowBlank="1" showInputMessage="1" showErrorMessage="1" sqref="B8">
      <formula1>hidden1</formula1>
    </dataValidation>
  </dataValidations>
  <hyperlinks>
    <hyperlink ref="C9" r:id="rId1"/>
    <hyperlink ref="C10" r:id="rId2"/>
    <hyperlink ref="C11" r:id="rId3"/>
    <hyperlink ref="C8" r:id="rId4"/>
    <hyperlink ref="C12" r:id="rId5"/>
    <hyperlink ref="C13" r:id="rId6"/>
    <hyperlink ref="C14" r:id="rId7"/>
    <hyperlink ref="C15" r:id="rId8"/>
    <hyperlink ref="C16" r:id="rId9"/>
    <hyperlink ref="C17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27" r:id="rId20"/>
    <hyperlink ref="C28" r:id="rId21"/>
  </hyperlinks>
  <pageMargins left="0.25" right="0.25" top="0.75" bottom="0.75" header="0.3" footer="0.3"/>
  <pageSetup paperSize="5" scale="62" fitToHeight="0" orientation="landscape" horizontalDpi="300" verticalDpi="300" r:id="rId22"/>
  <headerFooter scaleWithDoc="0">
    <oddHeader>&amp;L&amp;G</oddHeader>
  </headerFooter>
  <legacyDrawingHF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3" sqref="B3:F3"/>
    </sheetView>
  </sheetViews>
  <sheetFormatPr baseColWidth="10" defaultColWidth="9.140625" defaultRowHeight="12.75" x14ac:dyDescent="0.2"/>
  <cols>
    <col min="1" max="1" width="3" customWidth="1"/>
    <col min="2" max="2" width="14.42578125" customWidth="1"/>
    <col min="3" max="3" width="17.42578125" customWidth="1"/>
    <col min="4" max="4" width="19.28515625" customWidth="1"/>
    <col min="5" max="5" width="15" customWidth="1"/>
    <col min="6" max="6" width="21.42578125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35</v>
      </c>
      <c r="C2" t="s">
        <v>34</v>
      </c>
      <c r="D2" t="s">
        <v>32</v>
      </c>
      <c r="E2" t="s">
        <v>33</v>
      </c>
      <c r="F2" t="s">
        <v>36</v>
      </c>
    </row>
    <row r="3" spans="1:6" ht="15" x14ac:dyDescent="0.25">
      <c r="A3" s="1" t="s">
        <v>37</v>
      </c>
      <c r="B3" s="1" t="s">
        <v>41</v>
      </c>
      <c r="C3" s="1" t="s">
        <v>40</v>
      </c>
      <c r="D3" s="1" t="s">
        <v>38</v>
      </c>
      <c r="E3" s="1" t="s">
        <v>39</v>
      </c>
      <c r="F3" s="1" t="s">
        <v>42</v>
      </c>
    </row>
    <row r="4" spans="1:6" ht="25.5" x14ac:dyDescent="0.2">
      <c r="A4">
        <v>1</v>
      </c>
      <c r="B4" t="s">
        <v>51</v>
      </c>
      <c r="C4" t="s">
        <v>48</v>
      </c>
      <c r="D4" t="s">
        <v>50</v>
      </c>
      <c r="E4" t="s">
        <v>49</v>
      </c>
      <c r="F4" s="2" t="s">
        <v>52</v>
      </c>
    </row>
    <row r="5" spans="1:6" ht="38.25" x14ac:dyDescent="0.2">
      <c r="A5">
        <v>2</v>
      </c>
      <c r="B5" t="s">
        <v>56</v>
      </c>
      <c r="C5" t="s">
        <v>55</v>
      </c>
      <c r="D5" t="s">
        <v>53</v>
      </c>
      <c r="E5" t="s">
        <v>54</v>
      </c>
      <c r="F5" s="2" t="s">
        <v>57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122495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Erika Liliana Valadez Davila</cp:lastModifiedBy>
  <cp:lastPrinted>2017-06-15T21:29:27Z</cp:lastPrinted>
  <dcterms:created xsi:type="dcterms:W3CDTF">2017-02-09T19:44:30Z</dcterms:created>
  <dcterms:modified xsi:type="dcterms:W3CDTF">2017-09-30T01:36:35Z</dcterms:modified>
</cp:coreProperties>
</file>