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Tabla 141523" sheetId="2" r:id="rId2"/>
    <sheet name="Tabla 141524" sheetId="3" r:id="rId3"/>
    <sheet name="Tabla 141522" sheetId="4" r:id="rId4"/>
    <sheet name="hidden1" sheetId="5" r:id="rId5"/>
    <sheet name="hidden2" sheetId="6" r:id="rId6"/>
    <sheet name="hidden3" sheetId="7" r:id="rId7"/>
    <sheet name="hidden4" sheetId="8" r:id="rId8"/>
    <sheet name="hidden5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<sst xmlns="http://schemas.openxmlformats.org/spreadsheetml/2006/main" count="1315" uniqueCount="322">
  <si>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</si>
  <si>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</si>
  <si>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</si>
  <si>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</si>
  <si>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</si>
  <si>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</si>
  <si>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</si>
  <si>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</si>
  <si>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</si>
  <si>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</si>
  <si>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</si>
  <si>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</si>
  <si>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</si>
  <si>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</si>
  <si>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</si>
  <si>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</si>
  <si>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</si>
  <si>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</si>
  <si>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</si>
  <si>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</si>
  <si>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</si>
  <si>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</si>
  <si>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</si>
  <si>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</si>
  <si>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</si>
  <si>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</si>
  <si>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</si>
  <si>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</si>
  <si>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</si>
  <si>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</si>
  <si>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</si>
  <si>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</si>
  <si>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</si>
  <si>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</si>
  <si>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</si>
  <si>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</si>
  <si>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</si>
  <si>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</si>
  <si>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</si>
  <si>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</si>
  <si>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</si>
  <si>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</si>
  <si>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</si>
  <si>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</si>
  <si>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</si>
  <si>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</si>
  <si>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</si>
  <si>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</si>
  <si>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</si>
  <si>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</si>
  <si>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</si>
  <si>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</si>
  <si>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</si>
  <si>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</si>
  <si>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</si>
  <si>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</si>
  <si>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</si>
  <si>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</si>
  <si>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</si>
  <si>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</si>
  <si>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</si>
  <si>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</si>
  <si>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</si>
  <si>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</si>
  <si>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</si>
  <si>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</si>
  <si>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</si>
  <si>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</si>
  <si>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</si>
  <si>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</si>
  <si>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</si>
  <si>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</si>
  <si>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</si>
  <si>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</si>
  <si>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</si>
  <si>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</si>
  <si>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</si>
  <si>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</si>
  <si>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</si>
  <si>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</si>
  <si>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</si>
  <si>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</si>
  <si>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</si>
  <si>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</si>
  <si>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</si>
  <si>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</si>
  <si>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</si>
  <si>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</si>
  <si>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</si>
  <si>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</si>
  <si>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</si>
  <si>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</si>
  <si>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</si>
  <si>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</si>
  <si>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</si>
  <si>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</si>
  <si>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</si>
  <si>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</si>
  <si>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</si>
  <si>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</si>
  <si>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</si>
  <si>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</si>
  <si>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</si>
  <si>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</si>
  <si>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</si>
  <si>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</si>
  <si>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</si>
  <si>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</si>
  <si>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</si>
  <si>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</si>
  <si>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</si>
  <si>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</si>
  <si>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</si>
  <si>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</si>
  <si>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</si>
  <si>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</si>
  <si>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</si>
  <si>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</si>
  <si>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</si>
  <si>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</si>
  <si>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</si>
  <si>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</si>
  <si>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</si>
  <si>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</si>
  <si>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</si>
  <si>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</si>
  <si>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</si>
  <si>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</si>
  <si>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</si>
  <si>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</si>
  <si>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</si>
  <si>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</si>
  <si>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</si>
  <si>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</si>
  <si>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</si>
  <si>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</si>
  <si>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</si>
  <si>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</si>
  <si>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</si>
  <si>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</si>
  <si>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</si>
  <si>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</si>
  <si>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</si>
  <si>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</si>
  <si>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</si>
  <si>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</si>
  <si>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</si>
  <si>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</si>
  <si>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</si>
  <si>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</si>
  <si>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DIRECCION DE OBRAS PUBLICAS</t>
  </si>
  <si>
    <t>N/D</t>
  </si>
  <si>
    <t>01/07/2016 AL 30/09/2016</t>
  </si>
  <si>
    <t>MZM/2015-2018/OP/AD/SEDATU/2016-017</t>
  </si>
  <si>
    <t>MZM/2015-2018/OP/AD/SEDATU/2016-018</t>
  </si>
  <si>
    <t>MZM/2015-2018/OP/AD/SEDATU/2016-019</t>
  </si>
  <si>
    <t>MZM/2015-2018/OP/AD/SEDATU/2016-020</t>
  </si>
  <si>
    <t>MZM/2015-2018/OP/AD/SEDATU/2016-021</t>
  </si>
  <si>
    <t>MZM/2015-2018/OP/AD/SEDATU/2016-022</t>
  </si>
  <si>
    <t>MZM/2015-2018/OP/AD/SEDATU/2016-023</t>
  </si>
  <si>
    <t>MZM/2015-2018/OP/AD/SEDATU/2016-024</t>
  </si>
  <si>
    <t>MZM/2015-2018/OP/AD/SEDATU/2016-025</t>
  </si>
  <si>
    <t>MZM/2015-2018/OP/AD/SEDATU/2016-026</t>
  </si>
  <si>
    <t>MZM/2015-2018/OP/AD/SEDATU/2016-027</t>
  </si>
  <si>
    <t>MZM/2015-2018/OP/AD/SEDATU/2016-028</t>
  </si>
  <si>
    <t>MZM/2015-2018/OP/AD/SEDATU/2016-029</t>
  </si>
  <si>
    <t>MZM/2015-2018/OP/AD/SEDATU/2016-030</t>
  </si>
  <si>
    <t>MZM/2015-2018/OP/AD/SEDATU/2016-031</t>
  </si>
  <si>
    <t>MZM/2015-2018/OP/AD/HABITAT-FIII/2016-037</t>
  </si>
  <si>
    <t xml:space="preserve">MZM/2015-2018/OP/AD/HABITAT-FIII/2016-038 </t>
  </si>
  <si>
    <t>MZM/2015-2018/OP/AD/HABITAT-FIII/2016-044</t>
  </si>
  <si>
    <t xml:space="preserve">MZM/2015-2018/OP/AD/HABITAT-FIII/2016-045 </t>
  </si>
  <si>
    <t>MZM/2015-2018/OP/AD/HABITAT-FIII/2016-046</t>
  </si>
  <si>
    <t>MZM/2015-2018/OP/AD/HABITAT-FIII/2016-047</t>
  </si>
  <si>
    <t xml:space="preserve">MZM/2015-2018/OP/AD/FEISPUM/2016-042 </t>
  </si>
  <si>
    <t>PESO MEXICANO</t>
  </si>
  <si>
    <t>Transferencia Bancaria</t>
  </si>
  <si>
    <t>LA CONSTRUCCIÒN DE 16 DIECISEIS RECÀMARAS DORMITORIOS QUE SE CONSTRUIRÀN PARA LA AMPLIACIÓN Y/O MEJORAMIENTO DE 16 DIECISEIS VIVIENDAS EN LA LOCALIDAD DE ARIO DE RAYON, MUNICIPIO DE ZAMORA</t>
  </si>
  <si>
    <t>LA CONSTRUCCION DE 17 DIECISIETE RECAMARAS DORMITORIOS QUE SE CONSTRUIRAN PARA LA AMPLIACION Y/O MEJORAMIENTO DE 17 DIECISIETE VIVIENDAS EN AL LOCALIDAD DE ARIO, MUNICIPIO DE ZAMORA, MICHOACAN</t>
  </si>
  <si>
    <t>CONSTRUCCIÓN DE 10 DIEZ VIVIENDAS RECAMARAS DORMITORIOS QUE SE CONSTRUIRAN PARA LA AMPLIACION Y/O MEJORAMIENTO DE 10 DIEZ VIVIENDAS EN LA LOCALIDAD DE ATECUCARIO MUNICIPIO DE ZAMORA</t>
  </si>
  <si>
    <t>LA CONSTRUCCIÓN DE 10 DIEZ RECAMARAS DORMITORIOS QUE SE CONSTRUIRAN PARA LA AMPLIACION Y/O MEJORAMIENTO DE 10 DIEZ VIVIENDAS EN LA LOCALIDAD DE ATECUCARIO, MUNICIPIO DE ZAMORA, MICHOACAN</t>
  </si>
  <si>
    <t>CONSTRUCCIÓN DE CUARTOS DORMITORIOS EN DIFERENTES LOCALIDADES DE ZAMORA</t>
  </si>
  <si>
    <t>CONSTRUCCION DE 16 DIECISEIS RECÁMARAS DORMITORIOS QUE SE CONSTRUIRÁN PARA LA AMPLIACION/MEJORAMIENTO DE 16 DIECISEIS VIVIENDAS EN LA LOCALIDAD DE LA RINCONADA, MUNICIPIO DE ZAMORA</t>
  </si>
  <si>
    <t>LA CONSTRUCCIÒN DE 13 RECÀMARAS DORMITORIOS QUE SE CONSTRUIRÀN PARA LA AMPLIACIÓN Y/O MEJORAMIENTO DE 13 VIVIENDAS EN LA LOCALIDAD DE LA SAUCEDA, MUNICIPIO DE ZAMORA, MICHOACÀN</t>
  </si>
  <si>
    <t>LA CONSTRUCCIÒN DE 13 TRECE RECÀMARAS DORMITORIOS QUE SE CONSTRUIRÀN PARA LA AMPLIACIÓN Y/O MEJORAMIENTO DE 13 TRECE VIVIENDAS EN LA LOCALIDAD DE LA SAUCEDA, MUNICIPIO DE ZAMORA</t>
  </si>
  <si>
    <t>LA CONSTRUCCIÓN DE 14 CATORCE RECÁMARAS DORMITORIOS QUE SE CONSTRUIRÁN PARA LA AMPLIACIÓN/MEJORAMIENTO DE 14 CATORCE VIVIENDAS EN VARIAS LOCALIDADES DE ZAMORA, MICHOACÁN</t>
  </si>
  <si>
    <t>LA CONSTRUCCIÓN DE 11 ONCE RECÁMARAS DORMITORIOS QUE SE CONSTRUIRÁN PARA LA AMPLIACIÓN/MEJORAMIENTO DE 11 ONCE VIVIENDAS EN VARIAS LOCALIDADES DE ZAMORA, MICHOACÁN</t>
  </si>
  <si>
    <t>CONSTRUCCIÒN DE 14 CATORCE RECÀMARAS DORMITORIOS QUE SE CONSTRUIRÀN PARA LA AMPLIACIÓN Y/O MEJORAMIENTO DE 14 CATORCE VIVIENDAS EN DIFERENTES LOCALIDADES DEL MUNICIPIO DE ZAMORA, MICHOACÀN</t>
  </si>
  <si>
    <t>LA CONSTRUCCIÓN DE 17 DIECISIETE RECÁMARAS DORMITORIOS QUE SE CONSTRUIRÁN PARA LA AMPLIACIÓN/MEJORAMIENTO DE 17 DIECISIETE VIVIENDAS EN DIFERENTES LOCALIDADES DE ZAMORA, MICHOACÁN</t>
  </si>
  <si>
    <t>CONSTRUCCION DE 17 DIECISIETE RECAMARAS DORMITORIOS QUE SE CONSTRUIRAN PARA LA AMPLIACION/MEJORAMIENTO DE 17 DIECISIETE VIVIENDAS EN DIVERSAS COLONIAS DE LA CIUDAD DE ZAMORA, MICHOACÁN</t>
  </si>
  <si>
    <t>LA CONSTRUCCIÓN DE 06 SEIS RECÁMARAS DORMITORIOS QUE SE CONSTRUIRÁN PARA LA AMPLIACIÓN/MEJORAMIENTO DE 06 SEIS VIVIENDAS EN VARIAS LOCALIDADES DE ZAMORA, MICHOACÁN</t>
  </si>
  <si>
    <t>CONSTRUCCIÓN DE CALLE INTEGRAL FRANCISCO MORAZAN,</t>
  </si>
  <si>
    <t>CONSTRUCCIÓN DE CALLE INTEGRAL 30 DE SEPTIEMBRE</t>
  </si>
  <si>
    <t>CONSTRUCCIÓN DE LÍNEA DE AGUA POTABLE Y DE DRENAJE, EN CALLE AV. DEL SOL, TRAMO DE AV. LÓPEZ MATEOS A CALLE LUCERO, EN LA COLONIA “LA AURORA”</t>
  </si>
  <si>
    <t>READECUACIÓN DE CALLE ORENSE</t>
  </si>
  <si>
    <t>CONSTRUCCION DE CALLE INTEGRAL LÉRIDA</t>
  </si>
  <si>
    <t>CONSTRUCCION DE CALLE INTEGRAL PRECURSORES DE LA LIBERTAD</t>
  </si>
  <si>
    <t>CONSTRUCCION DE CALLE INTEGRAL MANGOS</t>
  </si>
  <si>
    <t>LEY DE OBRAS PÙBLICAS DEL ESTADO DE MICHOACÀN DE OCAMPO Y DE SUS MUNICIPIOS</t>
  </si>
  <si>
    <t>Ley de Obras Públicas y Servicios Relacionados con las Mismas y su Reglamento</t>
  </si>
  <si>
    <t>GUILLERMO</t>
  </si>
  <si>
    <t>CARRILLO</t>
  </si>
  <si>
    <t>JACONA CONSTRUCCIONES, S.A. DE C.V.</t>
  </si>
  <si>
    <t>ZARAGOZA</t>
  </si>
  <si>
    <t>VICTOR</t>
  </si>
  <si>
    <t>HERNANDEZ</t>
  </si>
  <si>
    <t>ESTRUCTURAS METALICAS DE ZAMORA, S.A. DE C.V.</t>
  </si>
  <si>
    <t>VALLEJO</t>
  </si>
  <si>
    <t>PEDRO</t>
  </si>
  <si>
    <t>MENDEZ</t>
  </si>
  <si>
    <t>COBERZA, S. DE R.L. DE C.V.</t>
  </si>
  <si>
    <t>BERMUDEZ</t>
  </si>
  <si>
    <t>FERNANDO RAFAEL</t>
  </si>
  <si>
    <t>PAZ</t>
  </si>
  <si>
    <t>GUIARQ, S.A. DE C.V.</t>
  </si>
  <si>
    <t>RUVALCABA</t>
  </si>
  <si>
    <t>FERNANDEZ</t>
  </si>
  <si>
    <t>CONSTRUCTORA SOFER, S.A. DE C.V.</t>
  </si>
  <si>
    <t>SOTO</t>
  </si>
  <si>
    <t>NOE</t>
  </si>
  <si>
    <t>SALAZAR</t>
  </si>
  <si>
    <t>CONSTRUCTORA DEL BAJIO DE MICHOACAN, S.A. DE C.V.</t>
  </si>
  <si>
    <t>CERVANTES</t>
  </si>
  <si>
    <t>ALFONSO</t>
  </si>
  <si>
    <t>VILLASEÑOR</t>
  </si>
  <si>
    <t>SOLART ELECTROMECANICA, S.A. DE C.V.</t>
  </si>
  <si>
    <t>ALBERTO GUILLERMO</t>
  </si>
  <si>
    <t>PACHECO</t>
  </si>
  <si>
    <t>ING. ALBERTO GUILLERMO CORTES PACHECO</t>
  </si>
  <si>
    <t>CORTES</t>
  </si>
  <si>
    <t>JOSE AGUSTIN</t>
  </si>
  <si>
    <t>MUÑOZ</t>
  </si>
  <si>
    <t>ING. JOSE AGUSTIN MAYA MUÑOZ</t>
  </si>
  <si>
    <t>MAYA</t>
  </si>
  <si>
    <t>LUIS IGNACIO</t>
  </si>
  <si>
    <t>VERDUZCO</t>
  </si>
  <si>
    <t xml:space="preserve">CONSTRUCCIONES Y SERVICIOS ARQUITECTONICOS SANDOVAL S.A. DE C.V., </t>
  </si>
  <si>
    <t>SANDOVAL</t>
  </si>
  <si>
    <t>RODRIGO</t>
  </si>
  <si>
    <t>SANCHEZ</t>
  </si>
  <si>
    <t>ESTRUCTURAS Y MARCOS RIGIDOS ZARAGOZA, S.A. DE C.V.</t>
  </si>
  <si>
    <t>RAMIREZ</t>
  </si>
  <si>
    <t>EMILIO</t>
  </si>
  <si>
    <t>MALDONADO</t>
  </si>
  <si>
    <t>GRUPO FMMDAMM, S.A. DE C.V.</t>
  </si>
  <si>
    <t>MEZA</t>
  </si>
  <si>
    <t>MANUEL ALEJANDRO</t>
  </si>
  <si>
    <t>LOPEZ</t>
  </si>
  <si>
    <t xml:space="preserve">CONSTRUCTORA Y PERFILES DEL BAJIO S.A. DE C.V. </t>
  </si>
  <si>
    <t>CRUZ</t>
  </si>
  <si>
    <t>ELZA</t>
  </si>
  <si>
    <t>CONSTRUCTORA Y PAVIMENTADORA GELOSA, S.A. DE C.V.</t>
  </si>
  <si>
    <t>CONTRERAS</t>
  </si>
  <si>
    <t>LORENZO GILDARDO</t>
  </si>
  <si>
    <t>RIZO</t>
  </si>
  <si>
    <r>
      <t>TERRACERIAS Y PAVIMENTOS ASFALTICOS, S.A. DE C.V.,</t>
    </r>
    <r>
      <rPr>
        <sz val="11"/>
        <rFont val="Arial"/>
        <family val="2"/>
      </rPr>
      <t xml:space="preserve"> </t>
    </r>
  </si>
  <si>
    <t>CAZARES</t>
  </si>
  <si>
    <t xml:space="preserve">ALBERTO </t>
  </si>
  <si>
    <t>CEJA</t>
  </si>
  <si>
    <t>ALBERTO RENTERIA CEJA</t>
  </si>
  <si>
    <t>RENTERIA</t>
  </si>
  <si>
    <t>TEC. JOSE RENTERIA CEJA</t>
  </si>
  <si>
    <t>JAIME</t>
  </si>
  <si>
    <t>TAPIA</t>
  </si>
  <si>
    <t>COAMETA, S. DE R.L. DE C.V.</t>
  </si>
  <si>
    <t>AMEZCUA</t>
  </si>
  <si>
    <t>JOSE LUIS</t>
  </si>
  <si>
    <t>MARTINEZ</t>
  </si>
  <si>
    <t>JOSE LUIS VAZQUEZ MARTINEZ</t>
  </si>
  <si>
    <t>VAZQUEZ</t>
  </si>
  <si>
    <t>OFELIA</t>
  </si>
  <si>
    <t>MORENO</t>
  </si>
  <si>
    <t>CONSTRUCTORA MORENO VAZQUEZ MORENO, S. DE R.L. DE C.V.</t>
  </si>
  <si>
    <t>MARAVILLA</t>
  </si>
  <si>
    <t>JOSE</t>
  </si>
  <si>
    <t>VICTOR MANUEL</t>
  </si>
  <si>
    <t>VARGAS</t>
  </si>
  <si>
    <t>ING. ALBERTO GUILLERMO</t>
  </si>
  <si>
    <t>ING. JOSE AGUSTIN MYA MUÑOZ</t>
  </si>
  <si>
    <t>TERRACERIAS Y PAVIMENTOS ASFALTICOS, S.A. DE C.V.</t>
  </si>
  <si>
    <t xml:space="preserve">LORENZO GILDARDO </t>
  </si>
  <si>
    <t>ZAMORA</t>
  </si>
  <si>
    <t>TERMINADA</t>
  </si>
  <si>
    <t xml:space="preserve">N/D </t>
  </si>
  <si>
    <t>http://sistemas.zamora.gob.mx/transparencia/docs/a35fxxvii/72.bitacora.2016-018.pdf</t>
  </si>
  <si>
    <t>http://sistemas.zamora.gob.mx/transparencia/docs/a35fxxvii/87-FACTURAS_019.pdf</t>
  </si>
  <si>
    <t>http://sistemas.zamora.gob.mx/transparencia/docs/a35fxxvii/91_finiquito_018.pdf</t>
  </si>
  <si>
    <t>http://sistemas.zamora.gob.mx/transparencia/docs/a35fxxvii/59_019.pdf</t>
  </si>
  <si>
    <t>http://sistemas.zamora.gob.mx/transparencia/docs/a35fxxvii/cont20_16.pdf</t>
  </si>
  <si>
    <t>http://sistemas.zamora.gob.mx/transparencia/docs/a35fxxvii/cont021.pdf</t>
  </si>
  <si>
    <t>http://sistemas.zamora.gob.mx/transparencia/docs/a35fxxvii/87-FACTURAS_022.pdf</t>
  </si>
  <si>
    <t>http://sistemas.zamora.gob.mx/transparencia/docs/a35fxxvii/87-FACTURAS_024.pdf</t>
  </si>
  <si>
    <t>http://sistemas.zamora.gob.mx/transparencia/docs/a35fxxvii/87-FACTURAS_025.pdf</t>
  </si>
  <si>
    <t>http://sistemas.zamora.gob.mx/transparencia/docs/a35fxxvii/59_026.pdf</t>
  </si>
  <si>
    <t>http://sistemas.zamora.gob.mx/transparencia/docs/a35fxxvii/87-FACTURAS_026.pdf</t>
  </si>
  <si>
    <t>http://sistemas.zamora.gob.mx/transparencia/docs/a35fxxvii/59_027.pdf</t>
  </si>
  <si>
    <t>http://sistemas.zamora.gob.mx/transparencia/docs/a35fxxvii/facturas_027.pdf</t>
  </si>
  <si>
    <t>http://sistemas.zamora.gob.mx/transparencia/docs/a35fxxvii/59_contrato_029.pdf</t>
  </si>
  <si>
    <t>http://sistemas.zamora.gob.mx/transparencia/docs/a35fxxvii/72_028.pdf</t>
  </si>
  <si>
    <t>http://sistemas.zamora.gob.mx/transparencia/docs/a35fxxvii/87-FACTURAS_028.pdf</t>
  </si>
  <si>
    <t>http://sistemas.zamora.gob.mx/transparencia/docs/a35fxxvii/030cont1.pdf</t>
  </si>
  <si>
    <t>http://sistemas.zamora.gob.mx/transparencia/docs/a35fxxvii/87-FACTURAS_030.pdf</t>
  </si>
  <si>
    <t>http://sistemas.zamora.gob.mx/transparencia/docs/a35fxxvii/59_contrato_031.pdf</t>
  </si>
  <si>
    <t>http://sistemas.zamora.gob.mx/transparencia/docs/a35fxxvii/72_037.pdf</t>
  </si>
  <si>
    <t>http://sistemas.zamora.gob.mx/transparencia/docs/a35fxxvii/88-1_037.pdf</t>
  </si>
  <si>
    <t>http://sistemas.zamora.gob.mx/transparencia/docs/a35fxxvii/59_038.pdf</t>
  </si>
  <si>
    <t>http://sistemas.zamora.gob.mx/transparencia/docs/a35fxxvii/72_038-1.pdf</t>
  </si>
  <si>
    <t>http://sistemas.zamora.gob.mx/transparencia/docs/a35fxxvii/88-89-ESTIMACIONES_038.pdf</t>
  </si>
  <si>
    <t>http://sistemas.zamora.gob.mx/transparencia/docs/a35fxxvii/72_044.pdf</t>
  </si>
  <si>
    <t>http://sistemas.zamora.gob.mx/transparencia/docs/a35fxxvii/88-1_044.pdf</t>
  </si>
  <si>
    <t>http://sistemas.zamora.gob.mx/transparencia/docs/a35fxxvii/93_044.pdf</t>
  </si>
  <si>
    <t>http://sistemas.zamora.gob.mx/transparencia/docs/a35fxxvii/91_044.pdf</t>
  </si>
  <si>
    <t>http://sistemas.zamora.gob.mx/transparencia/docs/a35fxxvii/72_045.pdf</t>
  </si>
  <si>
    <t>http://sistemas.zamora.gob.mx/transparencia/docs/a35fxxvii/88-1_046.pdf</t>
  </si>
  <si>
    <t>http://sistemas.zamora.gob.mx/transparencia/docs/a35fxxvii/93_045.pdf</t>
  </si>
  <si>
    <t>http://sistemas.zamora.gob.mx/transparencia/docs/a35fxxvii/91_045.pdf</t>
  </si>
  <si>
    <t>http://sistemas.zamora.gob.mx/transparencia/docs/a35fxxvii/72_046.pdf</t>
  </si>
  <si>
    <t>http://sistemas.zamora.gob.mx/transparencia/docs/a35fxxvii/88-1_047.pdf</t>
  </si>
  <si>
    <t>http://sistemas.zamora.gob.mx/transparencia/docs/a35fxxvii/91_047.pdf</t>
  </si>
  <si>
    <t>http://sistemas.zamora.gob.mx/transparencia/docs/a35fxxvii/AUTORIZACION-POA.pdf</t>
  </si>
  <si>
    <t>http://sistemas.zamora.gob.mx/transparencia/docs/a35fxxvii/87-FACT-ESTYFIN_031.pdf</t>
  </si>
  <si>
    <t>Obras Públicas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</si>
</sst>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</numFmts>
  <fonts count="54">
    <font>
      <sz val="10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1"/>
      <color indexed="16"/>
      <name val="Arial"/>
      <family val="2"/>
    </font>
    <font>
      <b/>
      <sz val="11"/>
      <color indexed="6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800000"/>
      <name val="Arial"/>
      <family val="2"/>
    </font>
    <font>
      <b/>
      <sz val="11"/>
      <color rgb="FF9D4A05"/>
      <name val="Arial"/>
      <family val="2"/>
    </font>
    <font>
      <b/>
      <sz val="11"/>
      <color rgb="FF72360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8" fontId="26" fillId="0" borderId="0" xfId="0" applyNumberFormat="1" applyFont="1" applyAlignment="1" applyProtection="1">
      <alignment/>
      <protection/>
    </xf>
    <xf numFmtId="8" fontId="51" fillId="0" borderId="0" xfId="0" applyNumberFormat="1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8" fontId="2" fillId="0" borderId="0" xfId="0" applyNumberFormat="1" applyFont="1" applyAlignment="1" applyProtection="1">
      <alignment/>
      <protection/>
    </xf>
    <xf numFmtId="8" fontId="52" fillId="0" borderId="0" xfId="0" applyNumberFormat="1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8" fontId="53" fillId="0" borderId="0" xfId="0" applyNumberFormat="1" applyFont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41" fillId="0" borderId="0" xfId="46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30" fillId="0" borderId="0" xfId="0" applyNumberFormat="1" applyFont="1" applyAlignment="1" applyProtection="1">
      <alignment horizontal="center" vertical="center" wrapText="1"/>
      <protection/>
    </xf>
    <xf numFmtId="172" fontId="0" fillId="0" borderId="0" xfId="51" applyNumberFormat="1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vii/AUTORIZACION-POA.pdf" TargetMode="External" /><Relationship Id="rId2" Type="http://schemas.openxmlformats.org/officeDocument/2006/relationships/hyperlink" Target="../../../Downloads/ARCHIVOS%20FORMATO%20XXVII-B%202016-03/AUTORIZACION%20POA.pdf" TargetMode="External" /><Relationship Id="rId3" Type="http://schemas.openxmlformats.org/officeDocument/2006/relationships/hyperlink" Target="http://sistemas.zamora.gob.mx/transparencia/docs/a35fxxvii/cont20_16.pdf" TargetMode="External" /><Relationship Id="rId4" Type="http://schemas.openxmlformats.org/officeDocument/2006/relationships/hyperlink" Target="http://sistemas.zamora.gob.mx/transparencia/docs/a35fxxvii/59_019.pdf" TargetMode="External" /><Relationship Id="rId5" Type="http://schemas.openxmlformats.org/officeDocument/2006/relationships/hyperlink" Target="http://sistemas.zamora.gob.mx/transparencia/docs/a35fxxvii/cont021.pdf" TargetMode="External" /><Relationship Id="rId6" Type="http://schemas.openxmlformats.org/officeDocument/2006/relationships/hyperlink" Target="http://sistemas.zamora.gob.mx/transparencia/docs/a35fxxvii/59_026.pdf" TargetMode="External" /><Relationship Id="rId7" Type="http://schemas.openxmlformats.org/officeDocument/2006/relationships/hyperlink" Target="http://sistemas.zamora.gob.mx/transparencia/docs/a35fxxvii/59_027.pdf" TargetMode="External" /><Relationship Id="rId8" Type="http://schemas.openxmlformats.org/officeDocument/2006/relationships/hyperlink" Target="http://sistemas.zamora.gob.mx/transparencia/docs/a35fxxvii/59_038.pdf" TargetMode="External" /><Relationship Id="rId9" Type="http://schemas.openxmlformats.org/officeDocument/2006/relationships/hyperlink" Target="http://sistemas.zamora.gob.mx/transparencia/docs/a35fxxvii/59_contrato_029.pdf" TargetMode="External" /><Relationship Id="rId10" Type="http://schemas.openxmlformats.org/officeDocument/2006/relationships/hyperlink" Target="http://sistemas.zamora.gob.mx/transparencia/docs/a35fxxvii/59_contrato_029.pdf" TargetMode="External" /><Relationship Id="rId11" Type="http://schemas.openxmlformats.org/officeDocument/2006/relationships/hyperlink" Target="http://sistemas.zamora.gob.mx/transparencia/docs/a35fxxvii/59_contrato_031.pdf" TargetMode="External" /><Relationship Id="rId12" Type="http://schemas.openxmlformats.org/officeDocument/2006/relationships/hyperlink" Target="http://sistemas.zamora.gob.mx/transparencia/docs/a35fxxvii/030cont1.pdf" TargetMode="External" /><Relationship Id="rId13" Type="http://schemas.openxmlformats.org/officeDocument/2006/relationships/hyperlink" Target="http://sistemas.zamora.gob.mx/transparencia/docs/a35fxxvii/72.bitacora.2016-018.pdf" TargetMode="External" /><Relationship Id="rId14" Type="http://schemas.openxmlformats.org/officeDocument/2006/relationships/hyperlink" Target="http://sistemas.zamora.gob.mx/transparencia/docs/a35fxxvii/72_046.pdf" TargetMode="External" /><Relationship Id="rId15" Type="http://schemas.openxmlformats.org/officeDocument/2006/relationships/hyperlink" Target="http://sistemas.zamora.gob.mx/transparencia/docs/a35fxxvii/72_045.pdf" TargetMode="External" /><Relationship Id="rId16" Type="http://schemas.openxmlformats.org/officeDocument/2006/relationships/hyperlink" Target="http://sistemas.zamora.gob.mx/transparencia/docs/a35fxxvii/72_044.pdf" TargetMode="External" /><Relationship Id="rId17" Type="http://schemas.openxmlformats.org/officeDocument/2006/relationships/hyperlink" Target="http://sistemas.zamora.gob.mx/transparencia/docs/a35fxxvii/72_038-1.pdf" TargetMode="External" /><Relationship Id="rId18" Type="http://schemas.openxmlformats.org/officeDocument/2006/relationships/hyperlink" Target="http://sistemas.zamora.gob.mx/transparencia/docs/a35fxxvii/72_037.pdf" TargetMode="External" /><Relationship Id="rId19" Type="http://schemas.openxmlformats.org/officeDocument/2006/relationships/hyperlink" Target="http://sistemas.zamora.gob.mx/transparencia/docs/a35fxxvii/72_028.pdf" TargetMode="External" /><Relationship Id="rId20" Type="http://schemas.openxmlformats.org/officeDocument/2006/relationships/hyperlink" Target="http://sistemas.zamora.gob.mx/transparencia/docs/a35fxxvii/87-FACTURAS_019.pdf" TargetMode="External" /><Relationship Id="rId21" Type="http://schemas.openxmlformats.org/officeDocument/2006/relationships/hyperlink" Target="http://sistemas.zamora.gob.mx/transparencia/docs/a35fxxvii/87-FACTURAS_019.pdf" TargetMode="External" /><Relationship Id="rId22" Type="http://schemas.openxmlformats.org/officeDocument/2006/relationships/hyperlink" Target="http://sistemas.zamora.gob.mx/transparencia/docs/a35fxxvii/87-FACTURAS_022.pdf" TargetMode="External" /><Relationship Id="rId23" Type="http://schemas.openxmlformats.org/officeDocument/2006/relationships/hyperlink" Target="http://sistemas.zamora.gob.mx/transparencia/docs/a35fxxvii/87-FACTURAS_024.pdf" TargetMode="External" /><Relationship Id="rId24" Type="http://schemas.openxmlformats.org/officeDocument/2006/relationships/hyperlink" Target="http://sistemas.zamora.gob.mx/transparencia/docs/a35fxxvii/87-FACTURAS_025.pdf" TargetMode="External" /><Relationship Id="rId25" Type="http://schemas.openxmlformats.org/officeDocument/2006/relationships/hyperlink" Target="http://sistemas.zamora.gob.mx/transparencia/docs/a35fxxvii/87-FACTURAS_026.pdf" TargetMode="External" /><Relationship Id="rId26" Type="http://schemas.openxmlformats.org/officeDocument/2006/relationships/hyperlink" Target="http://sistemas.zamora.gob.mx/transparencia/docs/a35fxxvii/87-FACTURAS_028.pdf" TargetMode="External" /><Relationship Id="rId27" Type="http://schemas.openxmlformats.org/officeDocument/2006/relationships/hyperlink" Target="http://sistemas.zamora.gob.mx/transparencia/docs/a35fxxvii/87-FACTURAS_030.pdf" TargetMode="External" /><Relationship Id="rId28" Type="http://schemas.openxmlformats.org/officeDocument/2006/relationships/hyperlink" Target="http://sistemas.zamora.gob.mx/transparencia/docs/a35fxxvii/87-FACT-ESTYFIN_031.pdf" TargetMode="External" /><Relationship Id="rId29" Type="http://schemas.openxmlformats.org/officeDocument/2006/relationships/hyperlink" Target="http://sistemas.zamora.gob.mx/transparencia/docs/a35fxxvii/88-1_037.pdf" TargetMode="External" /><Relationship Id="rId30" Type="http://schemas.openxmlformats.org/officeDocument/2006/relationships/hyperlink" Target="http://sistemas.zamora.gob.mx/transparencia/docs/a35fxxvii/88-1_047.pdf" TargetMode="External" /><Relationship Id="rId31" Type="http://schemas.openxmlformats.org/officeDocument/2006/relationships/hyperlink" Target="http://sistemas.zamora.gob.mx/transparencia/docs/a35fxxvii/88-1_046.pdf" TargetMode="External" /><Relationship Id="rId32" Type="http://schemas.openxmlformats.org/officeDocument/2006/relationships/hyperlink" Target="http://sistemas.zamora.gob.mx/transparencia/docs/a35fxxvii/88-1_044.pdf" TargetMode="External" /><Relationship Id="rId33" Type="http://schemas.openxmlformats.org/officeDocument/2006/relationships/hyperlink" Target="http://sistemas.zamora.gob.mx/transparencia/docs/a35fxxvii/88-89-ESTIMACIONES_038.pdf" TargetMode="External" /><Relationship Id="rId34" Type="http://schemas.openxmlformats.org/officeDocument/2006/relationships/hyperlink" Target="http://sistemas.zamora.gob.mx/transparencia/docs/a35fxxvii/facturas_027.pdf" TargetMode="External" /><Relationship Id="rId35" Type="http://schemas.openxmlformats.org/officeDocument/2006/relationships/hyperlink" Target="http://sistemas.zamora.gob.mx/transparencia/docs/a35fxxvii/93_044.pdf" TargetMode="External" /><Relationship Id="rId36" Type="http://schemas.openxmlformats.org/officeDocument/2006/relationships/hyperlink" Target="http://sistemas.zamora.gob.mx/transparencia/docs/a35fxxvii/93_045.pdf" TargetMode="External" /><Relationship Id="rId37" Type="http://schemas.openxmlformats.org/officeDocument/2006/relationships/hyperlink" Target="http://sistemas.zamora.gob.mx/transparencia/docs/a35fxxvii/91_finiquito_018.pdf" TargetMode="External" /><Relationship Id="rId38" Type="http://schemas.openxmlformats.org/officeDocument/2006/relationships/hyperlink" Target="http://sistemas.zamora.gob.mx/transparencia/docs/a35fxxvii/91_044.pdf" TargetMode="External" /><Relationship Id="rId39" Type="http://schemas.openxmlformats.org/officeDocument/2006/relationships/hyperlink" Target="http://sistemas.zamora.gob.mx/transparencia/docs/a35fxxvii/91_045.pdf" TargetMode="External" /><Relationship Id="rId40" Type="http://schemas.openxmlformats.org/officeDocument/2006/relationships/hyperlink" Target="http://sistemas.zamora.gob.mx/transparencia/docs/a35fxxvii/91_047.pdf" TargetMode="External" /><Relationship Id="rId41" Type="http://schemas.openxmlformats.org/officeDocument/2006/relationships/hyperlink" Target="http://sistemas.zamora.gob.mx/transparencia/docs/a35fxxvii/AUTORIZACION-POA.pdf" TargetMode="External" /><Relationship Id="rId42" Type="http://schemas.openxmlformats.org/officeDocument/2006/relationships/hyperlink" Target="http://sistemas.zamora.gob.mx/transparencia/docs/a35fxxvii/AUTORIZACION-POA.pdf" TargetMode="External" /><Relationship Id="rId43" Type="http://schemas.openxmlformats.org/officeDocument/2006/relationships/hyperlink" Target="http://sistemas.zamora.gob.mx/transparencia/docs/a35fxxvii/AUTORIZACION-POA.pdf" TargetMode="External" /><Relationship Id="rId44" Type="http://schemas.openxmlformats.org/officeDocument/2006/relationships/hyperlink" Target="http://sistemas.zamora.gob.mx/transparencia/docs/a35fxxvii/AUTORIZACION-POA.pdf" TargetMode="External" /><Relationship Id="rId45" Type="http://schemas.openxmlformats.org/officeDocument/2006/relationships/hyperlink" Target="http://sistemas.zamora.gob.mx/transparencia/docs/a35fxxvii/AUTORIZACION-POA.pdf" TargetMode="External" /><Relationship Id="rId46" Type="http://schemas.openxmlformats.org/officeDocument/2006/relationships/hyperlink" Target="http://sistemas.zamora.gob.mx/transparencia/docs/a35fxxvii/AUTORIZACION-POA.pdf" TargetMode="External" /><Relationship Id="rId47" Type="http://schemas.openxmlformats.org/officeDocument/2006/relationships/hyperlink" Target="http://sistemas.zamora.gob.mx/transparencia/docs/a35fxxvii/AUTORIZACION-POA.pdf" TargetMode="External" /><Relationship Id="rId48" Type="http://schemas.openxmlformats.org/officeDocument/2006/relationships/hyperlink" Target="http://sistemas.zamora.gob.mx/transparencia/docs/a35fxxvii/AUTORIZACION-POA.pdf" TargetMode="External" /><Relationship Id="rId49" Type="http://schemas.openxmlformats.org/officeDocument/2006/relationships/hyperlink" Target="http://sistemas.zamora.gob.mx/transparencia/docs/a35fxxvii/AUTORIZACION-POA.pdf" TargetMode="External" /><Relationship Id="rId50" Type="http://schemas.openxmlformats.org/officeDocument/2006/relationships/hyperlink" Target="http://sistemas.zamora.gob.mx/transparencia/docs/a35fxxvii/AUTORIZACION-POA.pdf" TargetMode="External" /><Relationship Id="rId51" Type="http://schemas.openxmlformats.org/officeDocument/2006/relationships/hyperlink" Target="http://sistemas.zamora.gob.mx/transparencia/docs/a35fxxvii/AUTORIZACION-POA.pdf" TargetMode="External" /><Relationship Id="rId52" Type="http://schemas.openxmlformats.org/officeDocument/2006/relationships/hyperlink" Target="http://sistemas.zamora.gob.mx/transparencia/docs/a35fxxvii/AUTORIZACION-POA.pdf" TargetMode="External" /><Relationship Id="rId53" Type="http://schemas.openxmlformats.org/officeDocument/2006/relationships/hyperlink" Target="http://sistemas.zamora.gob.mx/transparencia/docs/a35fxxvii/AUTORIZACION-POA.pdf" TargetMode="External" /><Relationship Id="rId54" Type="http://schemas.openxmlformats.org/officeDocument/2006/relationships/hyperlink" Target="http://sistemas.zamora.gob.mx/transparencia/docs/a35fxxvii/AUTORIZACION-POA.pdf" TargetMode="External" /><Relationship Id="rId55" Type="http://schemas.openxmlformats.org/officeDocument/2006/relationships/hyperlink" Target="http://sistemas.zamora.gob.mx/transparencia/docs/a35fxxvii/AUTORIZACION-POA.pdf" TargetMode="External" /><Relationship Id="rId56" Type="http://schemas.openxmlformats.org/officeDocument/2006/relationships/hyperlink" Target="http://sistemas.zamora.gob.mx/transparencia/docs/a35fxxvii/AUTORIZACION-POA.pdf" TargetMode="External" /><Relationship Id="rId57" Type="http://schemas.openxmlformats.org/officeDocument/2006/relationships/hyperlink" Target="http://sistemas.zamora.gob.mx/transparencia/docs/a35fxxvii/AUTORIZACION-POA.pdf" TargetMode="External" /><Relationship Id="rId58" Type="http://schemas.openxmlformats.org/officeDocument/2006/relationships/hyperlink" Target="http://sistemas.zamora.gob.mx/transparencia/docs/a35fxxvii/AUTORIZACION-POA.pdf" TargetMode="External" /><Relationship Id="rId59" Type="http://schemas.openxmlformats.org/officeDocument/2006/relationships/hyperlink" Target="http://sistemas.zamora.gob.mx/transparencia/docs/a35fxxvii/AUTORIZACION-POA.pdf" TargetMode="External" /><Relationship Id="rId60" Type="http://schemas.openxmlformats.org/officeDocument/2006/relationships/hyperlink" Target="http://sistemas.zamora.gob.mx/transparencia/docs/a35fxxvii/AUTORIZACION-POA.pdf" TargetMode="External" /><Relationship Id="rId61" Type="http://schemas.openxmlformats.org/officeDocument/2006/relationships/hyperlink" Target="http://sistemas.zamora.gob.mx/transparencia/docs/a35fxxvii/AUTORIZACION-POA.pdf" TargetMode="External" /><Relationship Id="rId62" Type="http://schemas.openxmlformats.org/officeDocument/2006/relationships/vmlDrawing" Target="../drawings/vmlDrawing1.vm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0"/>
  <sheetViews>
    <sheetView tabSelected="1" zoomScale="60" zoomScaleNormal="60" workbookViewId="0" topLeftCell="A2">
      <selection activeCell="F3" sqref="F3"/>
    </sheetView>
  </sheetViews>
  <sheetFormatPr defaultColWidth="9.140625" defaultRowHeight="12.75"/>
  <cols>
    <col min="1" max="1" width="28.421875" style="18" customWidth="1"/>
    <col min="2" max="2" width="15.00390625" style="18" customWidth="1"/>
    <col min="3" max="3" width="21.57421875" style="18" customWidth="1"/>
    <col min="4" max="4" width="13.28125" style="18" customWidth="1"/>
    <col min="5" max="6" width="24.28125" style="18" customWidth="1"/>
    <col min="7" max="7" width="21.28125" style="18" customWidth="1"/>
    <col min="8" max="8" width="32.28125" style="18" customWidth="1"/>
    <col min="9" max="9" width="51.57421875" style="18" hidden="1" customWidth="1"/>
    <col min="10" max="10" width="22.57421875" style="18" bestFit="1" customWidth="1"/>
    <col min="11" max="11" width="16.28125" style="18" customWidth="1"/>
    <col min="12" max="12" width="20.421875" style="18" customWidth="1"/>
    <col min="13" max="13" width="21.57421875" style="18" customWidth="1"/>
    <col min="14" max="14" width="14.140625" style="18" customWidth="1"/>
    <col min="15" max="15" width="15.421875" style="18" customWidth="1"/>
    <col min="16" max="16" width="21.28125" style="18" customWidth="1"/>
    <col min="17" max="18" width="14.8515625" style="18" customWidth="1"/>
    <col min="19" max="19" width="13.421875" style="18" customWidth="1"/>
    <col min="20" max="20" width="19.8515625" style="18" customWidth="1"/>
    <col min="21" max="21" width="23.140625" style="18" customWidth="1"/>
    <col min="22" max="22" width="19.7109375" style="18" customWidth="1"/>
    <col min="23" max="23" width="12.140625" style="18" customWidth="1"/>
    <col min="24" max="24" width="19.00390625" style="18" customWidth="1"/>
    <col min="25" max="25" width="19.28125" style="18" customWidth="1"/>
    <col min="26" max="26" width="15.421875" style="18" customWidth="1"/>
    <col min="27" max="27" width="13.140625" style="18" customWidth="1"/>
    <col min="28" max="28" width="15.28125" style="18" customWidth="1"/>
    <col min="29" max="29" width="13.57421875" style="18" customWidth="1"/>
    <col min="30" max="30" width="40.28125" style="18" customWidth="1"/>
    <col min="31" max="31" width="17.28125" style="18" customWidth="1"/>
    <col min="32" max="32" width="19.57421875" style="18" customWidth="1"/>
    <col min="33" max="33" width="21.00390625" style="18" customWidth="1"/>
    <col min="34" max="34" width="17.7109375" style="18" customWidth="1"/>
    <col min="35" max="35" width="16.00390625" style="18" customWidth="1"/>
    <col min="36" max="36" width="16.57421875" style="18" customWidth="1"/>
    <col min="37" max="37" width="14.00390625" style="18" customWidth="1"/>
    <col min="38" max="38" width="51.57421875" style="18" hidden="1" customWidth="1"/>
    <col min="39" max="39" width="20.57421875" style="18" customWidth="1"/>
    <col min="40" max="40" width="21.28125" style="18" customWidth="1"/>
    <col min="41" max="41" width="25.57421875" style="18" customWidth="1"/>
    <col min="42" max="42" width="16.57421875" style="18" customWidth="1"/>
    <col min="43" max="43" width="16.00390625" style="18" customWidth="1"/>
    <col min="44" max="44" width="14.57421875" style="18" customWidth="1"/>
    <col min="45" max="45" width="16.421875" style="18" customWidth="1"/>
    <col min="46" max="46" width="15.7109375" style="18" customWidth="1"/>
    <col min="47" max="47" width="13.140625" style="18" customWidth="1"/>
    <col min="48" max="48" width="15.8515625" style="18" customWidth="1"/>
    <col min="49" max="49" width="20.28125" style="18" customWidth="1"/>
    <col min="50" max="50" width="20.57421875" style="18" customWidth="1"/>
    <col min="51" max="51" width="20.00390625" style="18" customWidth="1"/>
    <col min="52" max="52" width="19.421875" style="18" customWidth="1"/>
    <col min="53" max="53" width="13.7109375" style="18" customWidth="1"/>
    <col min="54" max="54" width="19.57421875" style="18" customWidth="1"/>
    <col min="55" max="55" width="7.28125" style="18" bestFit="1" customWidth="1"/>
    <col min="56" max="56" width="13.8515625" style="18" customWidth="1"/>
    <col min="57" max="57" width="7.28125" style="18" bestFit="1" customWidth="1"/>
    <col min="58" max="16384" width="9.140625" style="18" customWidth="1"/>
  </cols>
  <sheetData>
    <row r="1" ht="12.75" hidden="1">
      <c r="A1" s="18" t="s">
        <v>21</v>
      </c>
    </row>
    <row r="2" spans="1:3" ht="54.75" customHeight="1">
      <c r="A2" s="19" t="s">
        <v>22</v>
      </c>
      <c r="B2" s="19" t="s">
        <v>23</v>
      </c>
      <c r="C2" s="19" t="s">
        <v>24</v>
      </c>
    </row>
    <row r="3" spans="1:3" ht="87.75" customHeight="1">
      <c r="A3" s="20" t="s">
        <v>25</v>
      </c>
      <c r="B3" s="20" t="s">
        <v>26</v>
      </c>
      <c r="C3" s="20" t="s">
        <v>25</v>
      </c>
    </row>
    <row r="4" spans="1:57" ht="12.75" hidden="1">
      <c r="A4" s="18" t="s">
        <v>27</v>
      </c>
      <c r="B4" s="18" t="s">
        <v>28</v>
      </c>
      <c r="C4" s="18" t="s">
        <v>27</v>
      </c>
      <c r="D4" s="18" t="s">
        <v>27</v>
      </c>
      <c r="E4" s="18" t="s">
        <v>27</v>
      </c>
      <c r="F4" s="18" t="s">
        <v>29</v>
      </c>
      <c r="G4" s="18" t="s">
        <v>30</v>
      </c>
      <c r="H4" s="18" t="s">
        <v>29</v>
      </c>
      <c r="I4" s="18" t="s">
        <v>31</v>
      </c>
      <c r="O4" s="18" t="s">
        <v>31</v>
      </c>
      <c r="T4" s="18" t="s">
        <v>27</v>
      </c>
      <c r="U4" s="18" t="s">
        <v>27</v>
      </c>
      <c r="V4" s="18" t="s">
        <v>27</v>
      </c>
      <c r="W4" s="18" t="s">
        <v>32</v>
      </c>
      <c r="X4" s="18" t="s">
        <v>33</v>
      </c>
      <c r="Y4" s="18" t="s">
        <v>33</v>
      </c>
      <c r="Z4" s="18" t="s">
        <v>27</v>
      </c>
      <c r="AA4" s="18" t="s">
        <v>27</v>
      </c>
      <c r="AB4" s="18" t="s">
        <v>27</v>
      </c>
      <c r="AC4" s="18" t="s">
        <v>28</v>
      </c>
      <c r="AD4" s="18" t="s">
        <v>29</v>
      </c>
      <c r="AE4" s="18" t="s">
        <v>33</v>
      </c>
      <c r="AF4" s="18" t="s">
        <v>32</v>
      </c>
      <c r="AG4" s="18" t="s">
        <v>32</v>
      </c>
      <c r="AH4" s="18" t="s">
        <v>30</v>
      </c>
      <c r="AI4" s="18" t="s">
        <v>30</v>
      </c>
      <c r="AJ4" s="18" t="s">
        <v>28</v>
      </c>
      <c r="AK4" s="18" t="s">
        <v>28</v>
      </c>
      <c r="AL4" s="18" t="s">
        <v>31</v>
      </c>
      <c r="AQ4" s="18" t="s">
        <v>28</v>
      </c>
      <c r="AR4" s="18" t="s">
        <v>27</v>
      </c>
      <c r="AS4" s="18" t="s">
        <v>29</v>
      </c>
      <c r="AT4" s="18" t="s">
        <v>32</v>
      </c>
      <c r="AU4" s="18" t="s">
        <v>30</v>
      </c>
      <c r="AV4" s="18" t="s">
        <v>29</v>
      </c>
      <c r="AW4" s="18" t="s">
        <v>30</v>
      </c>
      <c r="AX4" s="18" t="s">
        <v>30</v>
      </c>
      <c r="AY4" s="18" t="s">
        <v>30</v>
      </c>
      <c r="AZ4" s="18" t="s">
        <v>30</v>
      </c>
      <c r="BA4" s="18" t="s">
        <v>32</v>
      </c>
      <c r="BB4" s="18" t="s">
        <v>27</v>
      </c>
      <c r="BC4" s="18" t="s">
        <v>34</v>
      </c>
      <c r="BD4" s="18" t="s">
        <v>35</v>
      </c>
      <c r="BE4" s="18" t="s">
        <v>36</v>
      </c>
    </row>
    <row r="5" spans="1:57" ht="12.75" hidden="1">
      <c r="A5" s="18" t="s">
        <v>37</v>
      </c>
      <c r="B5" s="18" t="s">
        <v>38</v>
      </c>
      <c r="C5" s="18" t="s">
        <v>39</v>
      </c>
      <c r="D5" s="18" t="s">
        <v>40</v>
      </c>
      <c r="E5" s="18" t="s">
        <v>41</v>
      </c>
      <c r="F5" s="18" t="s">
        <v>42</v>
      </c>
      <c r="G5" s="18" t="s">
        <v>43</v>
      </c>
      <c r="H5" s="18" t="s">
        <v>44</v>
      </c>
      <c r="I5" s="18" t="s">
        <v>45</v>
      </c>
      <c r="O5" s="18" t="s">
        <v>46</v>
      </c>
      <c r="T5" s="18" t="s">
        <v>47</v>
      </c>
      <c r="U5" s="18" t="s">
        <v>48</v>
      </c>
      <c r="V5" s="18" t="s">
        <v>49</v>
      </c>
      <c r="W5" s="18" t="s">
        <v>50</v>
      </c>
      <c r="X5" s="18" t="s">
        <v>51</v>
      </c>
      <c r="Y5" s="18" t="s">
        <v>52</v>
      </c>
      <c r="Z5" s="18" t="s">
        <v>53</v>
      </c>
      <c r="AA5" s="18" t="s">
        <v>54</v>
      </c>
      <c r="AB5" s="18" t="s">
        <v>55</v>
      </c>
      <c r="AC5" s="18" t="s">
        <v>56</v>
      </c>
      <c r="AD5" s="18" t="s">
        <v>57</v>
      </c>
      <c r="AE5" s="18" t="s">
        <v>58</v>
      </c>
      <c r="AF5" s="18" t="s">
        <v>59</v>
      </c>
      <c r="AG5" s="18" t="s">
        <v>60</v>
      </c>
      <c r="AH5" s="18" t="s">
        <v>61</v>
      </c>
      <c r="AI5" s="18" t="s">
        <v>62</v>
      </c>
      <c r="AJ5" s="18" t="s">
        <v>63</v>
      </c>
      <c r="AK5" s="18" t="s">
        <v>64</v>
      </c>
      <c r="AL5" s="18" t="s">
        <v>65</v>
      </c>
      <c r="AQ5" s="18" t="s">
        <v>66</v>
      </c>
      <c r="AR5" s="18" t="s">
        <v>67</v>
      </c>
      <c r="AS5" s="18" t="s">
        <v>68</v>
      </c>
      <c r="AT5" s="18" t="s">
        <v>69</v>
      </c>
      <c r="AU5" s="18" t="s">
        <v>70</v>
      </c>
      <c r="AV5" s="18" t="s">
        <v>71</v>
      </c>
      <c r="AW5" s="18" t="s">
        <v>72</v>
      </c>
      <c r="AX5" s="18" t="s">
        <v>73</v>
      </c>
      <c r="AY5" s="18" t="s">
        <v>74</v>
      </c>
      <c r="AZ5" s="18" t="s">
        <v>75</v>
      </c>
      <c r="BA5" s="18" t="s">
        <v>76</v>
      </c>
      <c r="BB5" s="18" t="s">
        <v>77</v>
      </c>
      <c r="BC5" s="18" t="s">
        <v>78</v>
      </c>
      <c r="BD5" s="18" t="s">
        <v>79</v>
      </c>
      <c r="BE5" s="18" t="s">
        <v>80</v>
      </c>
    </row>
    <row r="6" spans="1:57" ht="48" customHeight="1">
      <c r="A6" s="21" t="s">
        <v>81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ht="90" customHeight="1">
      <c r="A7" s="20" t="s">
        <v>82</v>
      </c>
      <c r="B7" s="20" t="s">
        <v>83</v>
      </c>
      <c r="C7" s="20" t="s">
        <v>84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89</v>
      </c>
      <c r="I7" s="20" t="s">
        <v>90</v>
      </c>
      <c r="J7" s="19" t="s">
        <v>97</v>
      </c>
      <c r="K7" s="19" t="s">
        <v>98</v>
      </c>
      <c r="L7" s="19" t="s">
        <v>99</v>
      </c>
      <c r="M7" s="19" t="s">
        <v>100</v>
      </c>
      <c r="N7" s="19" t="s">
        <v>101</v>
      </c>
      <c r="O7" s="20" t="s">
        <v>102</v>
      </c>
      <c r="P7" s="19" t="s">
        <v>100</v>
      </c>
      <c r="Q7" s="19" t="s">
        <v>98</v>
      </c>
      <c r="R7" s="19" t="s">
        <v>97</v>
      </c>
      <c r="S7" s="19" t="s">
        <v>101</v>
      </c>
      <c r="T7" s="20" t="s">
        <v>107</v>
      </c>
      <c r="U7" s="20" t="s">
        <v>108</v>
      </c>
      <c r="V7" s="20" t="s">
        <v>109</v>
      </c>
      <c r="W7" s="20" t="s">
        <v>110</v>
      </c>
      <c r="X7" s="20" t="s">
        <v>111</v>
      </c>
      <c r="Y7" s="20" t="s">
        <v>112</v>
      </c>
      <c r="Z7" s="20" t="s">
        <v>113</v>
      </c>
      <c r="AA7" s="20" t="s">
        <v>114</v>
      </c>
      <c r="AB7" s="20" t="s">
        <v>115</v>
      </c>
      <c r="AC7" s="20" t="s">
        <v>116</v>
      </c>
      <c r="AD7" s="20" t="s">
        <v>117</v>
      </c>
      <c r="AE7" s="20" t="s">
        <v>118</v>
      </c>
      <c r="AF7" s="20" t="s">
        <v>119</v>
      </c>
      <c r="AG7" s="20" t="s">
        <v>120</v>
      </c>
      <c r="AH7" s="20" t="s">
        <v>121</v>
      </c>
      <c r="AI7" s="20" t="s">
        <v>122</v>
      </c>
      <c r="AJ7" s="20" t="s">
        <v>123</v>
      </c>
      <c r="AK7" s="20" t="s">
        <v>124</v>
      </c>
      <c r="AL7" s="20" t="s">
        <v>125</v>
      </c>
      <c r="AM7" s="19" t="s">
        <v>130</v>
      </c>
      <c r="AN7" s="19" t="s">
        <v>131</v>
      </c>
      <c r="AO7" s="19" t="s">
        <v>132</v>
      </c>
      <c r="AP7" s="19" t="s">
        <v>133</v>
      </c>
      <c r="AQ7" s="20" t="s">
        <v>134</v>
      </c>
      <c r="AR7" s="20" t="s">
        <v>135</v>
      </c>
      <c r="AS7" s="20" t="s">
        <v>136</v>
      </c>
      <c r="AT7" s="20" t="s">
        <v>137</v>
      </c>
      <c r="AU7" s="20" t="s">
        <v>138</v>
      </c>
      <c r="AV7" s="20" t="s">
        <v>139</v>
      </c>
      <c r="AW7" s="20" t="s">
        <v>140</v>
      </c>
      <c r="AX7" s="20" t="s">
        <v>141</v>
      </c>
      <c r="AY7" s="20" t="s">
        <v>142</v>
      </c>
      <c r="AZ7" s="20" t="s">
        <v>143</v>
      </c>
      <c r="BA7" s="20" t="s">
        <v>144</v>
      </c>
      <c r="BB7" s="20" t="s">
        <v>145</v>
      </c>
      <c r="BC7" s="20" t="s">
        <v>146</v>
      </c>
      <c r="BD7" s="20" t="s">
        <v>147</v>
      </c>
      <c r="BE7" s="20" t="s">
        <v>148</v>
      </c>
    </row>
    <row r="8" spans="1:57" ht="201" customHeight="1">
      <c r="A8" s="23" t="s">
        <v>149</v>
      </c>
      <c r="B8" s="24" t="s">
        <v>2</v>
      </c>
      <c r="C8" s="24">
        <v>2016</v>
      </c>
      <c r="D8" s="24" t="s">
        <v>152</v>
      </c>
      <c r="E8" s="25" t="s">
        <v>153</v>
      </c>
      <c r="F8" s="24" t="s">
        <v>199</v>
      </c>
      <c r="G8" s="26" t="s">
        <v>319</v>
      </c>
      <c r="H8" s="18" t="s">
        <v>177</v>
      </c>
      <c r="I8" s="24">
        <v>17</v>
      </c>
      <c r="J8" s="24" t="str">
        <f>VLOOKUP($I8,'Tabla 141523'!$A$4:$F$44,2,FALSE)</f>
        <v>GUILLERMO</v>
      </c>
      <c r="K8" s="24" t="str">
        <f>VLOOKUP($I8,'Tabla 141523'!$A$4:$F$44,3,FALSE)</f>
        <v>CARRILLO</v>
      </c>
      <c r="L8" s="24">
        <f>VLOOKUP($I8,'Tabla 141523'!$A$4:$F$44,4,FALSE)</f>
        <v>694579.2</v>
      </c>
      <c r="M8" s="24" t="str">
        <f>VLOOKUP($I8,'Tabla 141523'!$A$4:$F$44,5,FALSE)</f>
        <v>JACONA CONSTRUCCIONES, S.A. DE C.V.</v>
      </c>
      <c r="N8" s="24" t="str">
        <f>VLOOKUP($I8,'Tabla 141523'!$A$4:$F$44,6,FALSE)</f>
        <v>ZARAGOZA</v>
      </c>
      <c r="O8" s="24">
        <v>1</v>
      </c>
      <c r="P8" s="24" t="str">
        <f>VLOOKUP($O8,'Tabla 141524'!$A$4:$E$24,2,FALSE)</f>
        <v>JACONA CONSTRUCCIONES, S.A. DE C.V.</v>
      </c>
      <c r="Q8" s="24" t="str">
        <f>VLOOKUP($O8,'Tabla 141524'!$A$4:$E$24,3,FALSE)</f>
        <v>CARRILLO</v>
      </c>
      <c r="R8" s="24" t="str">
        <f>VLOOKUP($O8,'Tabla 141524'!$A$4:$E$24,4,FALSE)</f>
        <v>GUILLERMO</v>
      </c>
      <c r="S8" s="24" t="str">
        <f>VLOOKUP($O8,'Tabla 141524'!$A$4:$E$24,5,FALSE)</f>
        <v>ZARAGOZA</v>
      </c>
      <c r="T8" s="27" t="s">
        <v>321</v>
      </c>
      <c r="U8" s="28" t="s">
        <v>150</v>
      </c>
      <c r="V8" s="25" t="s">
        <v>153</v>
      </c>
      <c r="W8" s="29">
        <v>42562</v>
      </c>
      <c r="X8" s="30">
        <v>598775.1724137932</v>
      </c>
      <c r="Y8" s="30">
        <v>694579.2</v>
      </c>
      <c r="Z8" s="30">
        <v>694579.2</v>
      </c>
      <c r="AA8" s="27" t="s">
        <v>175</v>
      </c>
      <c r="AB8" s="24" t="s">
        <v>151</v>
      </c>
      <c r="AC8" s="27" t="s">
        <v>176</v>
      </c>
      <c r="AD8" s="18" t="s">
        <v>177</v>
      </c>
      <c r="AE8" s="27" t="s">
        <v>151</v>
      </c>
      <c r="AF8" s="29">
        <v>42513</v>
      </c>
      <c r="AG8" s="29">
        <v>42602</v>
      </c>
      <c r="AH8" s="18" t="s">
        <v>151</v>
      </c>
      <c r="AI8" s="18" t="s">
        <v>151</v>
      </c>
      <c r="AJ8" s="24" t="s">
        <v>9</v>
      </c>
      <c r="AK8" s="24" t="s">
        <v>12</v>
      </c>
      <c r="AL8" s="24">
        <v>18</v>
      </c>
      <c r="AM8" s="24" t="str">
        <f>VLOOKUP($AL8,'Tabla 141522'!$A$4:$E$46,2,FALSE)</f>
        <v>ZAMORA</v>
      </c>
      <c r="AN8" s="24" t="str">
        <f>VLOOKUP($AL8,'Tabla 141522'!$A$4:$E$46,3,FALSE)</f>
        <v>N/D</v>
      </c>
      <c r="AO8" s="24" t="str">
        <f>VLOOKUP($AL8,'Tabla 141522'!$A$4:$E$46,4,FALSE)</f>
        <v>N/D</v>
      </c>
      <c r="AP8" s="24" t="str">
        <f>VLOOKUP($AL8,'Tabla 141522'!$A$4:$E$46,5,FALSE)</f>
        <v>TERMINADA</v>
      </c>
      <c r="AQ8" s="24" t="s">
        <v>151</v>
      </c>
      <c r="AR8" s="24" t="s">
        <v>151</v>
      </c>
      <c r="AS8" s="24" t="s">
        <v>151</v>
      </c>
      <c r="AT8" s="24" t="s">
        <v>151</v>
      </c>
      <c r="AU8" s="24" t="s">
        <v>151</v>
      </c>
      <c r="AV8" s="24" t="s">
        <v>151</v>
      </c>
      <c r="AW8" s="24" t="s">
        <v>151</v>
      </c>
      <c r="AX8" s="24" t="s">
        <v>151</v>
      </c>
      <c r="AY8" s="24" t="s">
        <v>151</v>
      </c>
      <c r="AZ8" s="24" t="s">
        <v>151</v>
      </c>
      <c r="BA8" s="31">
        <v>43007</v>
      </c>
      <c r="BB8" s="27" t="s">
        <v>150</v>
      </c>
      <c r="BC8" s="18">
        <v>2016</v>
      </c>
      <c r="BD8" s="31">
        <v>42643</v>
      </c>
      <c r="BE8" s="18" t="s">
        <v>151</v>
      </c>
    </row>
    <row r="9" spans="1:57" ht="201" customHeight="1">
      <c r="A9" s="23" t="s">
        <v>149</v>
      </c>
      <c r="B9" s="24" t="s">
        <v>2</v>
      </c>
      <c r="C9" s="24">
        <v>2016</v>
      </c>
      <c r="D9" s="24" t="s">
        <v>152</v>
      </c>
      <c r="E9" s="25" t="s">
        <v>154</v>
      </c>
      <c r="F9" s="24" t="s">
        <v>199</v>
      </c>
      <c r="G9" s="26" t="s">
        <v>319</v>
      </c>
      <c r="H9" s="18" t="s">
        <v>178</v>
      </c>
      <c r="I9" s="24">
        <v>18</v>
      </c>
      <c r="J9" s="24" t="str">
        <f>VLOOKUP($I9,'Tabla 141523'!$A$4:$F$44,2,FALSE)</f>
        <v>RODRIGO</v>
      </c>
      <c r="K9" s="24" t="str">
        <f>VLOOKUP($I9,'Tabla 141523'!$A$4:$F$44,3,FALSE)</f>
        <v>SANCHEZ</v>
      </c>
      <c r="L9" s="24">
        <f>VLOOKUP($I9,'Tabla 141523'!$A$4:$F$44,4,FALSE)</f>
        <v>737990.4</v>
      </c>
      <c r="M9" s="24" t="str">
        <f>VLOOKUP($I9,'Tabla 141523'!$A$4:$F$44,5,FALSE)</f>
        <v>ESTRUCTURAS Y MARCOS RIGIDOS ZARAGOZA, S.A. DE C.V.</v>
      </c>
      <c r="N9" s="24" t="str">
        <f>VLOOKUP($I9,'Tabla 141523'!$A$4:$F$44,6,FALSE)</f>
        <v>RAMIREZ</v>
      </c>
      <c r="O9" s="24">
        <v>12</v>
      </c>
      <c r="P9" s="24" t="str">
        <f>VLOOKUP($O9,'Tabla 141524'!$A$4:$E$24,2,FALSE)</f>
        <v>ESTRUCTURAS Y MARCOS RIGIDOS ZARAGOZA, S.A. DE C.V.</v>
      </c>
      <c r="Q9" s="24" t="str">
        <f>VLOOKUP($O9,'Tabla 141524'!$A$4:$E$24,3,FALSE)</f>
        <v>SANCHEZ</v>
      </c>
      <c r="R9" s="24" t="str">
        <f>VLOOKUP($O9,'Tabla 141524'!$A$4:$E$24,4,FALSE)</f>
        <v>RODRIGO</v>
      </c>
      <c r="S9" s="24" t="str">
        <f>VLOOKUP($O9,'Tabla 141524'!$A$4:$E$24,5,FALSE)</f>
        <v>RAMIREZ</v>
      </c>
      <c r="T9" s="27" t="s">
        <v>321</v>
      </c>
      <c r="U9" s="28" t="s">
        <v>150</v>
      </c>
      <c r="V9" s="25" t="s">
        <v>154</v>
      </c>
      <c r="W9" s="29">
        <v>42562</v>
      </c>
      <c r="X9" s="30">
        <v>636198.6206896552</v>
      </c>
      <c r="Y9" s="30">
        <v>737990.4</v>
      </c>
      <c r="Z9" s="30">
        <v>737990.4</v>
      </c>
      <c r="AA9" s="27" t="s">
        <v>175</v>
      </c>
      <c r="AB9" s="24" t="s">
        <v>151</v>
      </c>
      <c r="AC9" s="27" t="s">
        <v>176</v>
      </c>
      <c r="AD9" s="18" t="s">
        <v>178</v>
      </c>
      <c r="AE9" s="27" t="s">
        <v>151</v>
      </c>
      <c r="AF9" s="29">
        <v>42563</v>
      </c>
      <c r="AG9" s="29">
        <v>42581</v>
      </c>
      <c r="AH9" s="18" t="s">
        <v>151</v>
      </c>
      <c r="AI9" s="18" t="s">
        <v>151</v>
      </c>
      <c r="AJ9" s="24" t="s">
        <v>9</v>
      </c>
      <c r="AK9" s="24" t="s">
        <v>12</v>
      </c>
      <c r="AL9" s="24">
        <v>19</v>
      </c>
      <c r="AM9" s="24" t="str">
        <f>VLOOKUP($AL9,'Tabla 141522'!$A$4:$E$46,2,FALSE)</f>
        <v>ZAMORA</v>
      </c>
      <c r="AN9" s="24" t="str">
        <f>VLOOKUP($AL9,'Tabla 141522'!$A$4:$E$46,3,FALSE)</f>
        <v>N/D</v>
      </c>
      <c r="AO9" s="24" t="str">
        <f>VLOOKUP($AL9,'Tabla 141522'!$A$4:$E$46,4,FALSE)</f>
        <v>N/D</v>
      </c>
      <c r="AP9" s="24" t="str">
        <f>VLOOKUP($AL9,'Tabla 141522'!$A$4:$E$46,5,FALSE)</f>
        <v>TERMINADA</v>
      </c>
      <c r="AQ9" s="24" t="s">
        <v>151</v>
      </c>
      <c r="AR9" s="24" t="s">
        <v>151</v>
      </c>
      <c r="AS9" s="24" t="s">
        <v>151</v>
      </c>
      <c r="AT9" s="24" t="s">
        <v>151</v>
      </c>
      <c r="AU9" s="24" t="s">
        <v>151</v>
      </c>
      <c r="AV9" s="24" t="s">
        <v>151</v>
      </c>
      <c r="AW9" s="26" t="s">
        <v>284</v>
      </c>
      <c r="AX9" s="26" t="s">
        <v>285</v>
      </c>
      <c r="AY9" s="24" t="s">
        <v>151</v>
      </c>
      <c r="AZ9" s="26" t="s">
        <v>286</v>
      </c>
      <c r="BA9" s="31">
        <v>43007</v>
      </c>
      <c r="BB9" s="27" t="s">
        <v>150</v>
      </c>
      <c r="BC9" s="18">
        <v>2016</v>
      </c>
      <c r="BD9" s="31">
        <v>42643</v>
      </c>
      <c r="BE9" s="18" t="s">
        <v>283</v>
      </c>
    </row>
    <row r="10" spans="1:57" ht="201" customHeight="1">
      <c r="A10" s="23" t="s">
        <v>149</v>
      </c>
      <c r="B10" s="24" t="s">
        <v>2</v>
      </c>
      <c r="C10" s="24">
        <v>2016</v>
      </c>
      <c r="D10" s="24" t="s">
        <v>152</v>
      </c>
      <c r="E10" s="25" t="s">
        <v>155</v>
      </c>
      <c r="F10" s="24" t="s">
        <v>199</v>
      </c>
      <c r="G10" s="26" t="s">
        <v>319</v>
      </c>
      <c r="H10" s="18" t="s">
        <v>179</v>
      </c>
      <c r="I10" s="24">
        <v>19</v>
      </c>
      <c r="J10" s="24" t="str">
        <f>VLOOKUP($I10,'Tabla 141523'!$A$4:$F$44,2,FALSE)</f>
        <v>EMILIO</v>
      </c>
      <c r="K10" s="24" t="str">
        <f>VLOOKUP($I10,'Tabla 141523'!$A$4:$F$44,3,FALSE)</f>
        <v>MALDONADO</v>
      </c>
      <c r="L10" s="24">
        <f>VLOOKUP($I10,'Tabla 141523'!$A$4:$F$44,4,FALSE)</f>
        <v>434112</v>
      </c>
      <c r="M10" s="24" t="str">
        <f>VLOOKUP($I10,'Tabla 141523'!$A$4:$F$44,5,FALSE)</f>
        <v>GRUPO FMMDAMM, S.A. DE C.V.</v>
      </c>
      <c r="N10" s="24" t="str">
        <f>VLOOKUP($I10,'Tabla 141523'!$A$4:$F$44,6,FALSE)</f>
        <v>MEZA</v>
      </c>
      <c r="O10" s="24">
        <v>13</v>
      </c>
      <c r="P10" s="24" t="str">
        <f>VLOOKUP($O10,'Tabla 141524'!$A$4:$E$24,2,FALSE)</f>
        <v>GRUPO FMMDAMM, S.A. DE C.V.</v>
      </c>
      <c r="Q10" s="24" t="str">
        <f>VLOOKUP($O10,'Tabla 141524'!$A$4:$E$24,3,FALSE)</f>
        <v>MALDONADO</v>
      </c>
      <c r="R10" s="24" t="str">
        <f>VLOOKUP($O10,'Tabla 141524'!$A$4:$E$24,4,FALSE)</f>
        <v>EMILIO</v>
      </c>
      <c r="S10" s="24" t="str">
        <f>VLOOKUP($O10,'Tabla 141524'!$A$4:$E$24,5,FALSE)</f>
        <v>MEZA</v>
      </c>
      <c r="T10" s="27" t="s">
        <v>321</v>
      </c>
      <c r="U10" s="28" t="s">
        <v>150</v>
      </c>
      <c r="V10" s="25" t="s">
        <v>155</v>
      </c>
      <c r="W10" s="29">
        <v>42562</v>
      </c>
      <c r="X10" s="30">
        <v>374234.4827586207</v>
      </c>
      <c r="Y10" s="30">
        <v>434112</v>
      </c>
      <c r="Z10" s="30">
        <v>434112</v>
      </c>
      <c r="AA10" s="27" t="s">
        <v>175</v>
      </c>
      <c r="AB10" s="24" t="s">
        <v>151</v>
      </c>
      <c r="AC10" s="27" t="s">
        <v>176</v>
      </c>
      <c r="AD10" s="18" t="s">
        <v>179</v>
      </c>
      <c r="AE10" s="27" t="s">
        <v>151</v>
      </c>
      <c r="AF10" s="29">
        <v>42563</v>
      </c>
      <c r="AG10" s="29">
        <v>42581</v>
      </c>
      <c r="AH10" s="26" t="s">
        <v>287</v>
      </c>
      <c r="AI10" s="18" t="s">
        <v>151</v>
      </c>
      <c r="AJ10" s="24" t="s">
        <v>9</v>
      </c>
      <c r="AK10" s="24" t="s">
        <v>12</v>
      </c>
      <c r="AL10" s="24">
        <v>20</v>
      </c>
      <c r="AM10" s="24" t="str">
        <f>VLOOKUP($AL10,'Tabla 141522'!$A$4:$E$46,2,FALSE)</f>
        <v>ZAMORA</v>
      </c>
      <c r="AN10" s="24" t="str">
        <f>VLOOKUP($AL10,'Tabla 141522'!$A$4:$E$46,3,FALSE)</f>
        <v>N/D</v>
      </c>
      <c r="AO10" s="24" t="str">
        <f>VLOOKUP($AL10,'Tabla 141522'!$A$4:$E$46,4,FALSE)</f>
        <v>N/D</v>
      </c>
      <c r="AP10" s="24" t="str">
        <f>VLOOKUP($AL10,'Tabla 141522'!$A$4:$E$46,5,FALSE)</f>
        <v>TERMINADA</v>
      </c>
      <c r="AQ10" s="24" t="s">
        <v>151</v>
      </c>
      <c r="AR10" s="24" t="s">
        <v>151</v>
      </c>
      <c r="AS10" s="24" t="s">
        <v>151</v>
      </c>
      <c r="AT10" s="24" t="s">
        <v>151</v>
      </c>
      <c r="AU10" s="24" t="s">
        <v>151</v>
      </c>
      <c r="AV10" s="24" t="s">
        <v>151</v>
      </c>
      <c r="AW10" s="24" t="s">
        <v>151</v>
      </c>
      <c r="AX10" s="26" t="s">
        <v>285</v>
      </c>
      <c r="AY10" s="24" t="s">
        <v>151</v>
      </c>
      <c r="AZ10" s="24" t="s">
        <v>151</v>
      </c>
      <c r="BA10" s="31">
        <v>43007</v>
      </c>
      <c r="BB10" s="27" t="s">
        <v>150</v>
      </c>
      <c r="BC10" s="18">
        <v>2016</v>
      </c>
      <c r="BD10" s="31">
        <v>42643</v>
      </c>
      <c r="BE10" s="18" t="s">
        <v>283</v>
      </c>
    </row>
    <row r="11" spans="1:57" ht="201" customHeight="1">
      <c r="A11" s="23" t="s">
        <v>149</v>
      </c>
      <c r="B11" s="24" t="s">
        <v>2</v>
      </c>
      <c r="C11" s="24">
        <v>2016</v>
      </c>
      <c r="D11" s="24" t="s">
        <v>152</v>
      </c>
      <c r="E11" s="25" t="s">
        <v>156</v>
      </c>
      <c r="F11" s="24" t="s">
        <v>199</v>
      </c>
      <c r="G11" s="26" t="s">
        <v>319</v>
      </c>
      <c r="H11" s="18" t="s">
        <v>180</v>
      </c>
      <c r="I11" s="24">
        <v>20</v>
      </c>
      <c r="J11" s="24" t="str">
        <f>VLOOKUP($I11,'Tabla 141523'!$A$4:$F$44,2,FALSE)</f>
        <v>MANUEL ALEJANDRO</v>
      </c>
      <c r="K11" s="24" t="str">
        <f>VLOOKUP($I11,'Tabla 141523'!$A$4:$F$44,3,FALSE)</f>
        <v>LOPEZ</v>
      </c>
      <c r="L11" s="24">
        <f>VLOOKUP($I11,'Tabla 141523'!$A$4:$F$44,4,FALSE)</f>
        <v>434112</v>
      </c>
      <c r="M11" s="24" t="str">
        <f>VLOOKUP($I11,'Tabla 141523'!$A$4:$F$44,5,FALSE)</f>
        <v>CONSTRUCTORA Y PERFILES DEL BAJIO S.A. DE C.V. </v>
      </c>
      <c r="N11" s="24" t="str">
        <f>VLOOKUP($I11,'Tabla 141523'!$A$4:$F$44,6,FALSE)</f>
        <v>CRUZ</v>
      </c>
      <c r="O11" s="24">
        <v>14</v>
      </c>
      <c r="P11" s="24" t="str">
        <f>VLOOKUP($O11,'Tabla 141524'!$A$4:$E$24,2,FALSE)</f>
        <v>CONSTRUCTORA Y PERFILES DEL BAJIO S.A. DE C.V. </v>
      </c>
      <c r="Q11" s="24" t="str">
        <f>VLOOKUP($O11,'Tabla 141524'!$A$4:$E$24,3,FALSE)</f>
        <v>LOPEZ</v>
      </c>
      <c r="R11" s="24" t="str">
        <f>VLOOKUP($O11,'Tabla 141524'!$A$4:$E$24,4,FALSE)</f>
        <v>MANUEL ALEJANDRO</v>
      </c>
      <c r="S11" s="24" t="str">
        <f>VLOOKUP($O11,'Tabla 141524'!$A$4:$E$24,5,FALSE)</f>
        <v>CRUZ</v>
      </c>
      <c r="T11" s="27" t="s">
        <v>321</v>
      </c>
      <c r="U11" s="28" t="s">
        <v>150</v>
      </c>
      <c r="V11" s="25" t="s">
        <v>156</v>
      </c>
      <c r="W11" s="29">
        <v>42562</v>
      </c>
      <c r="X11" s="30">
        <v>374234.4827586207</v>
      </c>
      <c r="Y11" s="30">
        <v>434112</v>
      </c>
      <c r="Z11" s="30">
        <v>434112</v>
      </c>
      <c r="AA11" s="27" t="s">
        <v>175</v>
      </c>
      <c r="AB11" s="24" t="s">
        <v>151</v>
      </c>
      <c r="AC11" s="27" t="s">
        <v>176</v>
      </c>
      <c r="AD11" s="18" t="s">
        <v>180</v>
      </c>
      <c r="AE11" s="27" t="s">
        <v>151</v>
      </c>
      <c r="AF11" s="29">
        <v>42563</v>
      </c>
      <c r="AG11" s="29">
        <v>42581</v>
      </c>
      <c r="AH11" s="26" t="s">
        <v>288</v>
      </c>
      <c r="AI11" s="18" t="s">
        <v>151</v>
      </c>
      <c r="AJ11" s="24" t="s">
        <v>9</v>
      </c>
      <c r="AK11" s="24" t="s">
        <v>12</v>
      </c>
      <c r="AL11" s="24">
        <v>21</v>
      </c>
      <c r="AM11" s="24" t="str">
        <f>VLOOKUP($AL11,'Tabla 141522'!$A$4:$E$46,2,FALSE)</f>
        <v>ZAMORA</v>
      </c>
      <c r="AN11" s="24" t="str">
        <f>VLOOKUP($AL11,'Tabla 141522'!$A$4:$E$46,3,FALSE)</f>
        <v>N/D</v>
      </c>
      <c r="AO11" s="24" t="str">
        <f>VLOOKUP($AL11,'Tabla 141522'!$A$4:$E$46,4,FALSE)</f>
        <v>N/D</v>
      </c>
      <c r="AP11" s="24" t="str">
        <f>VLOOKUP($AL11,'Tabla 141522'!$A$4:$E$46,5,FALSE)</f>
        <v>TERMINADA</v>
      </c>
      <c r="AQ11" s="24" t="s">
        <v>151</v>
      </c>
      <c r="AR11" s="24" t="s">
        <v>151</v>
      </c>
      <c r="AS11" s="24" t="s">
        <v>151</v>
      </c>
      <c r="AT11" s="24" t="s">
        <v>151</v>
      </c>
      <c r="AU11" s="24" t="s">
        <v>151</v>
      </c>
      <c r="AV11" s="24" t="s">
        <v>151</v>
      </c>
      <c r="AW11" s="24" t="s">
        <v>151</v>
      </c>
      <c r="AX11" s="24" t="s">
        <v>151</v>
      </c>
      <c r="AY11" s="24" t="s">
        <v>151</v>
      </c>
      <c r="AZ11" s="24" t="s">
        <v>151</v>
      </c>
      <c r="BA11" s="31">
        <v>43007</v>
      </c>
      <c r="BB11" s="27" t="s">
        <v>150</v>
      </c>
      <c r="BC11" s="18">
        <v>2016</v>
      </c>
      <c r="BD11" s="31">
        <v>42643</v>
      </c>
      <c r="BE11" s="18" t="s">
        <v>283</v>
      </c>
    </row>
    <row r="12" spans="1:57" ht="201" customHeight="1">
      <c r="A12" s="23" t="s">
        <v>149</v>
      </c>
      <c r="B12" s="24" t="s">
        <v>2</v>
      </c>
      <c r="C12" s="24">
        <v>2016</v>
      </c>
      <c r="D12" s="24" t="s">
        <v>152</v>
      </c>
      <c r="E12" s="25" t="s">
        <v>157</v>
      </c>
      <c r="F12" s="24" t="s">
        <v>199</v>
      </c>
      <c r="G12" s="26" t="s">
        <v>319</v>
      </c>
      <c r="H12" s="18" t="s">
        <v>181</v>
      </c>
      <c r="I12" s="24">
        <v>21</v>
      </c>
      <c r="J12" s="24" t="str">
        <f>VLOOKUP($I12,'Tabla 141523'!$A$4:$F$44,2,FALSE)</f>
        <v>ELZA</v>
      </c>
      <c r="K12" s="24" t="str">
        <f>VLOOKUP($I12,'Tabla 141523'!$A$4:$F$44,3,FALSE)</f>
        <v>RAMIREZ</v>
      </c>
      <c r="L12" s="24">
        <f>VLOOKUP($I12,'Tabla 141523'!$A$4:$F$44,4,FALSE)</f>
        <v>694579.2</v>
      </c>
      <c r="M12" s="24" t="str">
        <f>VLOOKUP($I12,'Tabla 141523'!$A$4:$F$44,5,FALSE)</f>
        <v>CONSTRUCTORA Y PAVIMENTADORA GELOSA, S.A. DE C.V.</v>
      </c>
      <c r="N12" s="24" t="str">
        <f>VLOOKUP($I12,'Tabla 141523'!$A$4:$F$44,6,FALSE)</f>
        <v>CONTRERAS</v>
      </c>
      <c r="O12" s="24">
        <v>15</v>
      </c>
      <c r="P12" s="24" t="str">
        <f>VLOOKUP($O12,'Tabla 141524'!$A$4:$E$24,2,FALSE)</f>
        <v>CONSTRUCTORA Y PAVIMENTADORA GELOSA, S.A. DE C.V.</v>
      </c>
      <c r="Q12" s="24" t="str">
        <f>VLOOKUP($O12,'Tabla 141524'!$A$4:$E$24,3,FALSE)</f>
        <v>N/D</v>
      </c>
      <c r="R12" s="24" t="str">
        <f>VLOOKUP($O12,'Tabla 141524'!$A$4:$E$24,4,FALSE)</f>
        <v>N/D</v>
      </c>
      <c r="S12" s="24" t="str">
        <f>VLOOKUP($O12,'Tabla 141524'!$A$4:$E$24,5,FALSE)</f>
        <v>N/D</v>
      </c>
      <c r="T12" s="27" t="s">
        <v>321</v>
      </c>
      <c r="U12" s="28" t="s">
        <v>150</v>
      </c>
      <c r="V12" s="25" t="s">
        <v>157</v>
      </c>
      <c r="W12" s="29">
        <v>42562</v>
      </c>
      <c r="X12" s="30">
        <v>598775.1724137932</v>
      </c>
      <c r="Y12" s="30">
        <v>694579.2</v>
      </c>
      <c r="Z12" s="30">
        <v>694579.2</v>
      </c>
      <c r="AA12" s="27" t="s">
        <v>175</v>
      </c>
      <c r="AB12" s="24" t="s">
        <v>151</v>
      </c>
      <c r="AC12" s="27" t="s">
        <v>176</v>
      </c>
      <c r="AD12" s="18" t="s">
        <v>181</v>
      </c>
      <c r="AE12" s="27" t="s">
        <v>151</v>
      </c>
      <c r="AF12" s="29">
        <v>42563</v>
      </c>
      <c r="AG12" s="29">
        <v>42581</v>
      </c>
      <c r="AH12" s="26" t="s">
        <v>289</v>
      </c>
      <c r="AI12" s="18" t="s">
        <v>151</v>
      </c>
      <c r="AJ12" s="24" t="s">
        <v>9</v>
      </c>
      <c r="AK12" s="24" t="s">
        <v>12</v>
      </c>
      <c r="AL12" s="24">
        <v>22</v>
      </c>
      <c r="AM12" s="24" t="str">
        <f>VLOOKUP($AL12,'Tabla 141522'!$A$4:$E$46,2,FALSE)</f>
        <v>ZAMORA</v>
      </c>
      <c r="AN12" s="24" t="str">
        <f>VLOOKUP($AL12,'Tabla 141522'!$A$4:$E$46,3,FALSE)</f>
        <v>N/D</v>
      </c>
      <c r="AO12" s="24" t="str">
        <f>VLOOKUP($AL12,'Tabla 141522'!$A$4:$E$46,4,FALSE)</f>
        <v>N/D</v>
      </c>
      <c r="AP12" s="24" t="str">
        <f>VLOOKUP($AL12,'Tabla 141522'!$A$4:$E$46,5,FALSE)</f>
        <v>TERMINADA</v>
      </c>
      <c r="AQ12" s="24" t="s">
        <v>151</v>
      </c>
      <c r="AR12" s="24" t="s">
        <v>151</v>
      </c>
      <c r="AS12" s="24" t="s">
        <v>151</v>
      </c>
      <c r="AT12" s="24" t="s">
        <v>151</v>
      </c>
      <c r="AU12" s="24" t="s">
        <v>151</v>
      </c>
      <c r="AV12" s="24" t="s">
        <v>151</v>
      </c>
      <c r="AW12" s="24" t="s">
        <v>151</v>
      </c>
      <c r="AX12" s="24" t="s">
        <v>151</v>
      </c>
      <c r="AY12" s="24" t="s">
        <v>151</v>
      </c>
      <c r="AZ12" s="24" t="s">
        <v>151</v>
      </c>
      <c r="BA12" s="31">
        <v>43007</v>
      </c>
      <c r="BB12" s="27" t="s">
        <v>150</v>
      </c>
      <c r="BC12" s="18">
        <v>2016</v>
      </c>
      <c r="BD12" s="31">
        <v>42643</v>
      </c>
      <c r="BE12" s="18" t="s">
        <v>283</v>
      </c>
    </row>
    <row r="13" spans="1:57" ht="201" customHeight="1">
      <c r="A13" s="23" t="s">
        <v>149</v>
      </c>
      <c r="B13" s="24" t="s">
        <v>2</v>
      </c>
      <c r="C13" s="24">
        <v>2016</v>
      </c>
      <c r="D13" s="24" t="s">
        <v>152</v>
      </c>
      <c r="E13" s="25" t="s">
        <v>158</v>
      </c>
      <c r="F13" s="24" t="s">
        <v>199</v>
      </c>
      <c r="G13" s="26" t="s">
        <v>319</v>
      </c>
      <c r="H13" s="18" t="s">
        <v>182</v>
      </c>
      <c r="I13" s="24">
        <v>22</v>
      </c>
      <c r="J13" s="24" t="str">
        <f>VLOOKUP($I13,'Tabla 141523'!$A$4:$F$44,2,FALSE)</f>
        <v>LORENZO GILDARDO</v>
      </c>
      <c r="K13" s="24" t="str">
        <f>VLOOKUP($I13,'Tabla 141523'!$A$4:$F$44,3,FALSE)</f>
        <v>RIZO</v>
      </c>
      <c r="L13" s="24">
        <f>VLOOKUP($I13,'Tabla 141523'!$A$4:$F$44,4,FALSE)</f>
        <v>694579.2</v>
      </c>
      <c r="M13" s="24" t="str">
        <f>VLOOKUP($I13,'Tabla 141523'!$A$4:$F$44,5,FALSE)</f>
        <v>TERRACERIAS Y PAVIMENTOS ASFALTICOS, S.A. DE C.V., </v>
      </c>
      <c r="N13" s="24" t="str">
        <f>VLOOKUP($I13,'Tabla 141523'!$A$4:$F$44,6,FALSE)</f>
        <v>CAZARES</v>
      </c>
      <c r="O13" s="24">
        <v>16</v>
      </c>
      <c r="P13" s="24" t="str">
        <f>VLOOKUP($O13,'Tabla 141524'!$A$4:$E$24,2,FALSE)</f>
        <v>TERRACERIAS Y PAVIMENTOS ASFALTICOS, S.A. DE C.V.</v>
      </c>
      <c r="Q13" s="24" t="str">
        <f>VLOOKUP($O13,'Tabla 141524'!$A$4:$E$24,3,FALSE)</f>
        <v>RIZO</v>
      </c>
      <c r="R13" s="24" t="str">
        <f>VLOOKUP($O13,'Tabla 141524'!$A$4:$E$24,4,FALSE)</f>
        <v>LORENZO GILDARDO </v>
      </c>
      <c r="S13" s="24" t="str">
        <f>VLOOKUP($O13,'Tabla 141524'!$A$4:$E$24,5,FALSE)</f>
        <v>CAZARES</v>
      </c>
      <c r="T13" s="27" t="s">
        <v>321</v>
      </c>
      <c r="U13" s="28" t="s">
        <v>150</v>
      </c>
      <c r="V13" s="25" t="s">
        <v>158</v>
      </c>
      <c r="W13" s="29">
        <v>42562</v>
      </c>
      <c r="X13" s="30">
        <v>598775.1724137932</v>
      </c>
      <c r="Y13" s="30">
        <v>694579.2</v>
      </c>
      <c r="Z13" s="30">
        <v>694579.2</v>
      </c>
      <c r="AA13" s="27" t="s">
        <v>175</v>
      </c>
      <c r="AB13" s="24" t="s">
        <v>151</v>
      </c>
      <c r="AC13" s="27" t="s">
        <v>176</v>
      </c>
      <c r="AD13" s="18" t="s">
        <v>182</v>
      </c>
      <c r="AE13" s="27" t="s">
        <v>151</v>
      </c>
      <c r="AF13" s="29">
        <v>42563</v>
      </c>
      <c r="AG13" s="29">
        <v>42581</v>
      </c>
      <c r="AH13" s="18" t="s">
        <v>151</v>
      </c>
      <c r="AI13" s="18" t="s">
        <v>151</v>
      </c>
      <c r="AJ13" s="24" t="s">
        <v>9</v>
      </c>
      <c r="AK13" s="24" t="s">
        <v>12</v>
      </c>
      <c r="AL13" s="24">
        <v>23</v>
      </c>
      <c r="AM13" s="24" t="str">
        <f>VLOOKUP($AL13,'Tabla 141522'!$A$4:$E$46,2,FALSE)</f>
        <v>ZAMORA</v>
      </c>
      <c r="AN13" s="24" t="str">
        <f>VLOOKUP($AL13,'Tabla 141522'!$A$4:$E$46,3,FALSE)</f>
        <v>N/D</v>
      </c>
      <c r="AO13" s="24" t="str">
        <f>VLOOKUP($AL13,'Tabla 141522'!$A$4:$E$46,4,FALSE)</f>
        <v>N/D</v>
      </c>
      <c r="AP13" s="24" t="str">
        <f>VLOOKUP($AL13,'Tabla 141522'!$A$4:$E$46,5,FALSE)</f>
        <v>TERMINADA</v>
      </c>
      <c r="AQ13" s="24" t="s">
        <v>151</v>
      </c>
      <c r="AR13" s="24" t="s">
        <v>151</v>
      </c>
      <c r="AS13" s="24" t="s">
        <v>151</v>
      </c>
      <c r="AT13" s="24" t="s">
        <v>151</v>
      </c>
      <c r="AU13" s="24" t="s">
        <v>151</v>
      </c>
      <c r="AV13" s="24" t="s">
        <v>151</v>
      </c>
      <c r="AW13" s="24" t="s">
        <v>151</v>
      </c>
      <c r="AX13" s="26" t="s">
        <v>290</v>
      </c>
      <c r="AY13" s="24" t="s">
        <v>151</v>
      </c>
      <c r="AZ13" s="24" t="s">
        <v>151</v>
      </c>
      <c r="BA13" s="31">
        <v>43007</v>
      </c>
      <c r="BB13" s="27" t="s">
        <v>150</v>
      </c>
      <c r="BC13" s="18">
        <v>2016</v>
      </c>
      <c r="BD13" s="31">
        <v>42643</v>
      </c>
      <c r="BE13" s="18" t="s">
        <v>283</v>
      </c>
    </row>
    <row r="14" spans="1:57" ht="201" customHeight="1">
      <c r="A14" s="23" t="s">
        <v>149</v>
      </c>
      <c r="B14" s="24" t="s">
        <v>2</v>
      </c>
      <c r="C14" s="24">
        <v>2016</v>
      </c>
      <c r="D14" s="24" t="s">
        <v>152</v>
      </c>
      <c r="E14" s="25" t="s">
        <v>159</v>
      </c>
      <c r="F14" s="24" t="s">
        <v>199</v>
      </c>
      <c r="G14" s="26" t="s">
        <v>319</v>
      </c>
      <c r="H14" s="18" t="s">
        <v>183</v>
      </c>
      <c r="I14" s="24">
        <v>23</v>
      </c>
      <c r="J14" s="24" t="str">
        <f>VLOOKUP($I14,'Tabla 141523'!$A$4:$F$44,2,FALSE)</f>
        <v>PEDRO</v>
      </c>
      <c r="K14" s="24" t="str">
        <f>VLOOKUP($I14,'Tabla 141523'!$A$4:$F$44,3,FALSE)</f>
        <v>MENDEZ</v>
      </c>
      <c r="L14" s="24">
        <f>VLOOKUP($I14,'Tabla 141523'!$A$4:$F$44,4,FALSE)</f>
        <v>564345.6</v>
      </c>
      <c r="M14" s="24" t="str">
        <f>VLOOKUP($I14,'Tabla 141523'!$A$4:$F$44,5,FALSE)</f>
        <v>COBERZA, S. DE R.L. DE C.V.</v>
      </c>
      <c r="N14" s="24" t="str">
        <f>VLOOKUP($I14,'Tabla 141523'!$A$4:$F$44,6,FALSE)</f>
        <v>BERMUDEZ</v>
      </c>
      <c r="O14" s="24">
        <v>3</v>
      </c>
      <c r="P14" s="24" t="str">
        <f>VLOOKUP($O14,'Tabla 141524'!$A$4:$E$24,2,FALSE)</f>
        <v>COBERZA, S. DE R.L. DE C.V.</v>
      </c>
      <c r="Q14" s="24" t="str">
        <f>VLOOKUP($O14,'Tabla 141524'!$A$4:$E$24,3,FALSE)</f>
        <v>MENDEZ</v>
      </c>
      <c r="R14" s="24" t="str">
        <f>VLOOKUP($O14,'Tabla 141524'!$A$4:$E$24,4,FALSE)</f>
        <v>PEDRO</v>
      </c>
      <c r="S14" s="24" t="str">
        <f>VLOOKUP($O14,'Tabla 141524'!$A$4:$E$24,5,FALSE)</f>
        <v>BERMUDEZ</v>
      </c>
      <c r="T14" s="27" t="s">
        <v>321</v>
      </c>
      <c r="U14" s="28" t="s">
        <v>150</v>
      </c>
      <c r="V14" s="25" t="s">
        <v>159</v>
      </c>
      <c r="W14" s="29">
        <v>42562</v>
      </c>
      <c r="X14" s="30">
        <v>486504.8275862069</v>
      </c>
      <c r="Y14" s="30">
        <v>564345.6</v>
      </c>
      <c r="Z14" s="30">
        <v>564345.6</v>
      </c>
      <c r="AA14" s="27" t="s">
        <v>175</v>
      </c>
      <c r="AB14" s="24" t="s">
        <v>151</v>
      </c>
      <c r="AC14" s="27" t="s">
        <v>176</v>
      </c>
      <c r="AD14" s="18" t="s">
        <v>183</v>
      </c>
      <c r="AE14" s="27" t="s">
        <v>151</v>
      </c>
      <c r="AF14" s="29">
        <v>42563</v>
      </c>
      <c r="AG14" s="29">
        <v>42581</v>
      </c>
      <c r="AH14" s="18" t="s">
        <v>151</v>
      </c>
      <c r="AI14" s="18" t="s">
        <v>151</v>
      </c>
      <c r="AJ14" s="24" t="s">
        <v>9</v>
      </c>
      <c r="AK14" s="24" t="s">
        <v>12</v>
      </c>
      <c r="AL14" s="24">
        <v>24</v>
      </c>
      <c r="AM14" s="24" t="str">
        <f>VLOOKUP($AL14,'Tabla 141522'!$A$4:$E$46,2,FALSE)</f>
        <v>ZAMORA</v>
      </c>
      <c r="AN14" s="24" t="str">
        <f>VLOOKUP($AL14,'Tabla 141522'!$A$4:$E$46,3,FALSE)</f>
        <v>N/D</v>
      </c>
      <c r="AO14" s="24" t="str">
        <f>VLOOKUP($AL14,'Tabla 141522'!$A$4:$E$46,4,FALSE)</f>
        <v>N/D</v>
      </c>
      <c r="AP14" s="24" t="str">
        <f>VLOOKUP($AL14,'Tabla 141522'!$A$4:$E$46,5,FALSE)</f>
        <v>TERMINADA</v>
      </c>
      <c r="AQ14" s="24" t="s">
        <v>151</v>
      </c>
      <c r="AR14" s="24" t="s">
        <v>151</v>
      </c>
      <c r="AS14" s="24" t="s">
        <v>151</v>
      </c>
      <c r="AT14" s="24" t="s">
        <v>151</v>
      </c>
      <c r="AU14" s="24" t="s">
        <v>151</v>
      </c>
      <c r="AV14" s="24" t="s">
        <v>151</v>
      </c>
      <c r="AW14" s="24" t="s">
        <v>151</v>
      </c>
      <c r="AX14" s="24" t="s">
        <v>151</v>
      </c>
      <c r="AY14" s="24" t="s">
        <v>151</v>
      </c>
      <c r="AZ14" s="24" t="s">
        <v>151</v>
      </c>
      <c r="BA14" s="31">
        <v>43007</v>
      </c>
      <c r="BB14" s="27" t="s">
        <v>150</v>
      </c>
      <c r="BC14" s="18">
        <v>2016</v>
      </c>
      <c r="BD14" s="31">
        <v>42643</v>
      </c>
      <c r="BE14" s="18" t="s">
        <v>283</v>
      </c>
    </row>
    <row r="15" spans="1:57" ht="201" customHeight="1">
      <c r="A15" s="23" t="s">
        <v>149</v>
      </c>
      <c r="B15" s="24" t="s">
        <v>2</v>
      </c>
      <c r="C15" s="24">
        <v>2016</v>
      </c>
      <c r="D15" s="24" t="s">
        <v>152</v>
      </c>
      <c r="E15" s="25" t="s">
        <v>160</v>
      </c>
      <c r="F15" s="24" t="s">
        <v>199</v>
      </c>
      <c r="G15" s="26" t="s">
        <v>319</v>
      </c>
      <c r="H15" s="18" t="s">
        <v>184</v>
      </c>
      <c r="I15" s="24">
        <v>24</v>
      </c>
      <c r="J15" s="24" t="str">
        <f>VLOOKUP($I15,'Tabla 141523'!$A$4:$F$44,2,FALSE)</f>
        <v>ALBERTO </v>
      </c>
      <c r="K15" s="24" t="str">
        <f>VLOOKUP($I15,'Tabla 141523'!$A$4:$F$44,3,FALSE)</f>
        <v>CEJA</v>
      </c>
      <c r="L15" s="24">
        <f>VLOOKUP($I15,'Tabla 141523'!$A$4:$F$44,4,FALSE)</f>
        <v>564345.6</v>
      </c>
      <c r="M15" s="24" t="str">
        <f>VLOOKUP($I15,'Tabla 141523'!$A$4:$F$44,5,FALSE)</f>
        <v>ALBERTO RENTERIA CEJA</v>
      </c>
      <c r="N15" s="24" t="str">
        <f>VLOOKUP($I15,'Tabla 141523'!$A$4:$F$44,6,FALSE)</f>
        <v>RENTERIA</v>
      </c>
      <c r="O15" s="24">
        <v>17</v>
      </c>
      <c r="P15" s="24" t="str">
        <f>VLOOKUP($O15,'Tabla 141524'!$A$4:$E$24,2,FALSE)</f>
        <v>ALBERTO RENTERIA CEJA</v>
      </c>
      <c r="Q15" s="24" t="str">
        <f>VLOOKUP($O15,'Tabla 141524'!$A$4:$E$24,3,FALSE)</f>
        <v>CEJA</v>
      </c>
      <c r="R15" s="24" t="str">
        <f>VLOOKUP($O15,'Tabla 141524'!$A$4:$E$24,4,FALSE)</f>
        <v>ALBERTO </v>
      </c>
      <c r="S15" s="24" t="str">
        <f>VLOOKUP($O15,'Tabla 141524'!$A$4:$E$24,5,FALSE)</f>
        <v>RENTERIA</v>
      </c>
      <c r="T15" s="27" t="s">
        <v>321</v>
      </c>
      <c r="U15" s="28" t="s">
        <v>150</v>
      </c>
      <c r="V15" s="25" t="s">
        <v>160</v>
      </c>
      <c r="W15" s="29">
        <v>42562</v>
      </c>
      <c r="X15" s="30">
        <v>486504.8275862069</v>
      </c>
      <c r="Y15" s="30">
        <v>564345.6</v>
      </c>
      <c r="Z15" s="30">
        <v>564345.6</v>
      </c>
      <c r="AA15" s="27" t="s">
        <v>175</v>
      </c>
      <c r="AB15" s="24" t="s">
        <v>151</v>
      </c>
      <c r="AC15" s="27" t="s">
        <v>176</v>
      </c>
      <c r="AD15" s="18" t="s">
        <v>184</v>
      </c>
      <c r="AE15" s="27" t="s">
        <v>151</v>
      </c>
      <c r="AF15" s="29">
        <v>42563</v>
      </c>
      <c r="AG15" s="29">
        <v>42581</v>
      </c>
      <c r="AH15" s="18" t="s">
        <v>151</v>
      </c>
      <c r="AI15" s="18" t="s">
        <v>151</v>
      </c>
      <c r="AJ15" s="24" t="s">
        <v>9</v>
      </c>
      <c r="AK15" s="24" t="s">
        <v>12</v>
      </c>
      <c r="AL15" s="24">
        <v>25</v>
      </c>
      <c r="AM15" s="24" t="str">
        <f>VLOOKUP($AL15,'Tabla 141522'!$A$4:$E$46,2,FALSE)</f>
        <v>ZAMORA</v>
      </c>
      <c r="AN15" s="24" t="str">
        <f>VLOOKUP($AL15,'Tabla 141522'!$A$4:$E$46,3,FALSE)</f>
        <v>N/D</v>
      </c>
      <c r="AO15" s="24" t="str">
        <f>VLOOKUP($AL15,'Tabla 141522'!$A$4:$E$46,4,FALSE)</f>
        <v>N/D</v>
      </c>
      <c r="AP15" s="24" t="str">
        <f>VLOOKUP($AL15,'Tabla 141522'!$A$4:$E$46,5,FALSE)</f>
        <v>TERMINADA</v>
      </c>
      <c r="AQ15" s="24" t="s">
        <v>151</v>
      </c>
      <c r="AR15" s="24" t="s">
        <v>151</v>
      </c>
      <c r="AS15" s="24" t="s">
        <v>151</v>
      </c>
      <c r="AT15" s="24" t="s">
        <v>151</v>
      </c>
      <c r="AU15" s="24" t="s">
        <v>151</v>
      </c>
      <c r="AV15" s="24" t="s">
        <v>151</v>
      </c>
      <c r="AW15" s="24" t="s">
        <v>151</v>
      </c>
      <c r="AX15" s="26" t="s">
        <v>291</v>
      </c>
      <c r="AY15" s="24" t="s">
        <v>151</v>
      </c>
      <c r="AZ15" s="24" t="s">
        <v>151</v>
      </c>
      <c r="BA15" s="31">
        <v>43007</v>
      </c>
      <c r="BB15" s="27" t="s">
        <v>150</v>
      </c>
      <c r="BC15" s="18">
        <v>2016</v>
      </c>
      <c r="BD15" s="31">
        <v>42643</v>
      </c>
      <c r="BE15" s="18" t="s">
        <v>151</v>
      </c>
    </row>
    <row r="16" spans="1:57" ht="201" customHeight="1">
      <c r="A16" s="23" t="s">
        <v>149</v>
      </c>
      <c r="B16" s="24" t="s">
        <v>2</v>
      </c>
      <c r="C16" s="24">
        <v>2016</v>
      </c>
      <c r="D16" s="24" t="s">
        <v>152</v>
      </c>
      <c r="E16" s="25" t="s">
        <v>161</v>
      </c>
      <c r="F16" s="24" t="s">
        <v>199</v>
      </c>
      <c r="G16" s="26" t="s">
        <v>319</v>
      </c>
      <c r="H16" s="18" t="s">
        <v>185</v>
      </c>
      <c r="I16" s="24">
        <v>25</v>
      </c>
      <c r="J16" s="24" t="str">
        <f>VLOOKUP($I16,'Tabla 141523'!$A$4:$F$44,2,FALSE)</f>
        <v>JOSE AGUSTIN</v>
      </c>
      <c r="K16" s="24" t="str">
        <f>VLOOKUP($I16,'Tabla 141523'!$A$4:$F$44,3,FALSE)</f>
        <v>MUÑOZ</v>
      </c>
      <c r="L16" s="24">
        <f>VLOOKUP($I16,'Tabla 141523'!$A$4:$F$44,4,FALSE)</f>
        <v>607756.8</v>
      </c>
      <c r="M16" s="24" t="str">
        <f>VLOOKUP($I16,'Tabla 141523'!$A$4:$F$44,5,FALSE)</f>
        <v>ING. JOSE AGUSTIN MAYA MUÑOZ</v>
      </c>
      <c r="N16" s="24" t="str">
        <f>VLOOKUP($I16,'Tabla 141523'!$A$4:$F$44,6,FALSE)</f>
        <v>MAYA</v>
      </c>
      <c r="O16" s="24">
        <v>10</v>
      </c>
      <c r="P16" s="24" t="str">
        <f>VLOOKUP($O16,'Tabla 141524'!$A$4:$E$24,2,FALSE)</f>
        <v>ING. JOSE AGUSTIN MYA MUÑOZ</v>
      </c>
      <c r="Q16" s="24" t="str">
        <f>VLOOKUP($O16,'Tabla 141524'!$A$4:$E$24,3,FALSE)</f>
        <v>MUÑOZ</v>
      </c>
      <c r="R16" s="24" t="str">
        <f>VLOOKUP($O16,'Tabla 141524'!$A$4:$E$24,4,FALSE)</f>
        <v>JOSE AGUSTIN</v>
      </c>
      <c r="S16" s="24" t="str">
        <f>VLOOKUP($O16,'Tabla 141524'!$A$4:$E$24,5,FALSE)</f>
        <v>MAYA</v>
      </c>
      <c r="T16" s="27" t="s">
        <v>321</v>
      </c>
      <c r="U16" s="28" t="s">
        <v>150</v>
      </c>
      <c r="V16" s="25" t="s">
        <v>161</v>
      </c>
      <c r="W16" s="29">
        <v>42562</v>
      </c>
      <c r="X16" s="30">
        <v>523928.27586206904</v>
      </c>
      <c r="Y16" s="30">
        <v>607756.8</v>
      </c>
      <c r="Z16" s="30">
        <v>607756.8</v>
      </c>
      <c r="AA16" s="27" t="s">
        <v>175</v>
      </c>
      <c r="AB16" s="24" t="s">
        <v>151</v>
      </c>
      <c r="AC16" s="27" t="s">
        <v>176</v>
      </c>
      <c r="AD16" s="18" t="s">
        <v>185</v>
      </c>
      <c r="AE16" s="27" t="s">
        <v>151</v>
      </c>
      <c r="AF16" s="29">
        <v>42563</v>
      </c>
      <c r="AG16" s="29">
        <v>42581</v>
      </c>
      <c r="AH16" s="18" t="s">
        <v>151</v>
      </c>
      <c r="AI16" s="18" t="s">
        <v>151</v>
      </c>
      <c r="AJ16" s="24" t="s">
        <v>9</v>
      </c>
      <c r="AK16" s="24" t="s">
        <v>12</v>
      </c>
      <c r="AL16" s="24">
        <v>26</v>
      </c>
      <c r="AM16" s="24" t="str">
        <f>VLOOKUP($AL16,'Tabla 141522'!$A$4:$E$46,2,FALSE)</f>
        <v>ZAMORA</v>
      </c>
      <c r="AN16" s="24" t="str">
        <f>VLOOKUP($AL16,'Tabla 141522'!$A$4:$E$46,3,FALSE)</f>
        <v>N/D</v>
      </c>
      <c r="AO16" s="24" t="str">
        <f>VLOOKUP($AL16,'Tabla 141522'!$A$4:$E$46,4,FALSE)</f>
        <v>N/D</v>
      </c>
      <c r="AP16" s="24" t="str">
        <f>VLOOKUP($AL16,'Tabla 141522'!$A$4:$E$46,5,FALSE)</f>
        <v>TERMINADA</v>
      </c>
      <c r="AQ16" s="24" t="s">
        <v>151</v>
      </c>
      <c r="AR16" s="24" t="s">
        <v>151</v>
      </c>
      <c r="AS16" s="24" t="s">
        <v>151</v>
      </c>
      <c r="AT16" s="24" t="s">
        <v>151</v>
      </c>
      <c r="AU16" s="24" t="s">
        <v>151</v>
      </c>
      <c r="AV16" s="24" t="s">
        <v>151</v>
      </c>
      <c r="AW16" s="24" t="s">
        <v>151</v>
      </c>
      <c r="AX16" s="26" t="s">
        <v>292</v>
      </c>
      <c r="AY16" s="24" t="s">
        <v>151</v>
      </c>
      <c r="AZ16" s="24" t="s">
        <v>151</v>
      </c>
      <c r="BA16" s="31">
        <v>43007</v>
      </c>
      <c r="BB16" s="27" t="s">
        <v>150</v>
      </c>
      <c r="BC16" s="18">
        <v>2016</v>
      </c>
      <c r="BD16" s="31">
        <v>42643</v>
      </c>
      <c r="BE16" s="18" t="s">
        <v>151</v>
      </c>
    </row>
    <row r="17" spans="1:57" ht="201" customHeight="1">
      <c r="A17" s="23" t="s">
        <v>149</v>
      </c>
      <c r="B17" s="24" t="s">
        <v>2</v>
      </c>
      <c r="C17" s="24">
        <v>2016</v>
      </c>
      <c r="D17" s="24" t="s">
        <v>152</v>
      </c>
      <c r="E17" s="25" t="s">
        <v>162</v>
      </c>
      <c r="F17" s="24" t="s">
        <v>199</v>
      </c>
      <c r="G17" s="26" t="s">
        <v>319</v>
      </c>
      <c r="H17" s="18" t="s">
        <v>185</v>
      </c>
      <c r="I17" s="24">
        <v>26</v>
      </c>
      <c r="J17" s="24" t="str">
        <f>VLOOKUP($I17,'Tabla 141523'!$A$4:$F$44,2,FALSE)</f>
        <v>JOSE AGUSTIN</v>
      </c>
      <c r="K17" s="24" t="str">
        <f>VLOOKUP($I17,'Tabla 141523'!$A$4:$F$44,3,FALSE)</f>
        <v>CEJA</v>
      </c>
      <c r="L17" s="24">
        <f>VLOOKUP($I17,'Tabla 141523'!$A$4:$F$44,4,FALSE)</f>
        <v>607756.8</v>
      </c>
      <c r="M17" s="24" t="str">
        <f>VLOOKUP($I17,'Tabla 141523'!$A$4:$F$44,5,FALSE)</f>
        <v>TEC. JOSE RENTERIA CEJA</v>
      </c>
      <c r="N17" s="24" t="str">
        <f>VLOOKUP($I17,'Tabla 141523'!$A$4:$F$44,6,FALSE)</f>
        <v>RENTERIA</v>
      </c>
      <c r="O17" s="24">
        <v>18</v>
      </c>
      <c r="P17" s="24" t="str">
        <f>VLOOKUP($O17,'Tabla 141524'!$A$4:$E$24,2,FALSE)</f>
        <v>TEC. JOSE RENTERIA CEJA</v>
      </c>
      <c r="Q17" s="24" t="str">
        <f>VLOOKUP($O17,'Tabla 141524'!$A$4:$E$24,3,FALSE)</f>
        <v>CEJA</v>
      </c>
      <c r="R17" s="24" t="str">
        <f>VLOOKUP($O17,'Tabla 141524'!$A$4:$E$24,4,FALSE)</f>
        <v>JOSE</v>
      </c>
      <c r="S17" s="24" t="str">
        <f>VLOOKUP($O17,'Tabla 141524'!$A$4:$E$24,5,FALSE)</f>
        <v>RENTERIA</v>
      </c>
      <c r="T17" s="27" t="s">
        <v>321</v>
      </c>
      <c r="U17" s="28" t="s">
        <v>150</v>
      </c>
      <c r="V17" s="25" t="s">
        <v>162</v>
      </c>
      <c r="W17" s="29">
        <v>42562</v>
      </c>
      <c r="X17" s="30">
        <v>523928.27586206904</v>
      </c>
      <c r="Y17" s="30">
        <v>607756.8</v>
      </c>
      <c r="Z17" s="30">
        <v>607756.8</v>
      </c>
      <c r="AA17" s="27" t="s">
        <v>175</v>
      </c>
      <c r="AB17" s="24" t="s">
        <v>151</v>
      </c>
      <c r="AC17" s="27" t="s">
        <v>176</v>
      </c>
      <c r="AD17" s="18" t="s">
        <v>185</v>
      </c>
      <c r="AE17" s="27" t="s">
        <v>151</v>
      </c>
      <c r="AF17" s="29">
        <v>42563</v>
      </c>
      <c r="AG17" s="29">
        <v>42581</v>
      </c>
      <c r="AH17" s="26" t="s">
        <v>293</v>
      </c>
      <c r="AI17" s="18" t="s">
        <v>151</v>
      </c>
      <c r="AJ17" s="24" t="s">
        <v>9</v>
      </c>
      <c r="AK17" s="24" t="s">
        <v>12</v>
      </c>
      <c r="AL17" s="24">
        <v>27</v>
      </c>
      <c r="AM17" s="24" t="str">
        <f>VLOOKUP($AL17,'Tabla 141522'!$A$4:$E$46,2,FALSE)</f>
        <v>ZAMORA</v>
      </c>
      <c r="AN17" s="24" t="str">
        <f>VLOOKUP($AL17,'Tabla 141522'!$A$4:$E$46,3,FALSE)</f>
        <v>N/D</v>
      </c>
      <c r="AO17" s="24" t="str">
        <f>VLOOKUP($AL17,'Tabla 141522'!$A$4:$E$46,4,FALSE)</f>
        <v>N/D</v>
      </c>
      <c r="AP17" s="24" t="str">
        <f>VLOOKUP($AL17,'Tabla 141522'!$A$4:$E$46,5,FALSE)</f>
        <v>TERMINADA</v>
      </c>
      <c r="AQ17" s="24" t="s">
        <v>151</v>
      </c>
      <c r="AR17" s="24" t="s">
        <v>151</v>
      </c>
      <c r="AS17" s="24" t="s">
        <v>151</v>
      </c>
      <c r="AT17" s="24" t="s">
        <v>151</v>
      </c>
      <c r="AU17" s="24" t="s">
        <v>151</v>
      </c>
      <c r="AV17" s="24" t="s">
        <v>151</v>
      </c>
      <c r="AW17" s="24" t="s">
        <v>151</v>
      </c>
      <c r="AX17" s="26" t="s">
        <v>294</v>
      </c>
      <c r="AY17" s="24" t="s">
        <v>151</v>
      </c>
      <c r="AZ17" s="24" t="s">
        <v>151</v>
      </c>
      <c r="BA17" s="31">
        <v>43007</v>
      </c>
      <c r="BB17" s="27" t="s">
        <v>150</v>
      </c>
      <c r="BC17" s="18">
        <v>2016</v>
      </c>
      <c r="BD17" s="31">
        <v>42643</v>
      </c>
      <c r="BE17" s="18" t="s">
        <v>283</v>
      </c>
    </row>
    <row r="18" spans="1:57" ht="201" customHeight="1">
      <c r="A18" s="23" t="s">
        <v>149</v>
      </c>
      <c r="B18" s="24" t="s">
        <v>2</v>
      </c>
      <c r="C18" s="24">
        <v>2016</v>
      </c>
      <c r="D18" s="24" t="s">
        <v>152</v>
      </c>
      <c r="E18" s="25" t="s">
        <v>163</v>
      </c>
      <c r="F18" s="24" t="s">
        <v>199</v>
      </c>
      <c r="G18" s="26" t="s">
        <v>319</v>
      </c>
      <c r="H18" s="18" t="s">
        <v>186</v>
      </c>
      <c r="I18" s="24">
        <v>27</v>
      </c>
      <c r="J18" s="24" t="str">
        <f>VLOOKUP($I18,'Tabla 141523'!$A$4:$F$44,2,FALSE)</f>
        <v>ALBERTO GUILLERMO</v>
      </c>
      <c r="K18" s="24" t="str">
        <f>VLOOKUP($I18,'Tabla 141523'!$A$4:$F$44,3,FALSE)</f>
        <v>PACHECO</v>
      </c>
      <c r="L18" s="24">
        <f>VLOOKUP($I18,'Tabla 141523'!$A$4:$F$44,4,FALSE)</f>
        <v>477523.2</v>
      </c>
      <c r="M18" s="24" t="str">
        <f>VLOOKUP($I18,'Tabla 141523'!$A$4:$F$44,5,FALSE)</f>
        <v>ING. ALBERTO GUILLERMO CORTES PACHECO</v>
      </c>
      <c r="N18" s="24" t="str">
        <f>VLOOKUP($I18,'Tabla 141523'!$A$4:$F$44,6,FALSE)</f>
        <v>CORTES</v>
      </c>
      <c r="O18" s="24">
        <v>9</v>
      </c>
      <c r="P18" s="24" t="str">
        <f>VLOOKUP($O18,'Tabla 141524'!$A$4:$E$24,2,FALSE)</f>
        <v>ING. ALBERTO GUILLERMO</v>
      </c>
      <c r="Q18" s="24" t="str">
        <f>VLOOKUP($O18,'Tabla 141524'!$A$4:$E$24,3,FALSE)</f>
        <v>PACHECO</v>
      </c>
      <c r="R18" s="24" t="str">
        <f>VLOOKUP($O18,'Tabla 141524'!$A$4:$E$24,4,FALSE)</f>
        <v>ALBERTO GUILLERMO</v>
      </c>
      <c r="S18" s="24" t="str">
        <f>VLOOKUP($O18,'Tabla 141524'!$A$4:$E$24,5,FALSE)</f>
        <v>CORTES</v>
      </c>
      <c r="T18" s="27" t="s">
        <v>321</v>
      </c>
      <c r="U18" s="28" t="s">
        <v>150</v>
      </c>
      <c r="V18" s="25" t="s">
        <v>163</v>
      </c>
      <c r="W18" s="29">
        <v>42562</v>
      </c>
      <c r="X18" s="30">
        <v>411657.9310344828</v>
      </c>
      <c r="Y18" s="30">
        <v>477523.2</v>
      </c>
      <c r="Z18" s="30">
        <v>477523.2</v>
      </c>
      <c r="AA18" s="27" t="s">
        <v>175</v>
      </c>
      <c r="AB18" s="24" t="s">
        <v>151</v>
      </c>
      <c r="AC18" s="27" t="s">
        <v>176</v>
      </c>
      <c r="AD18" s="18" t="s">
        <v>186</v>
      </c>
      <c r="AE18" s="27" t="s">
        <v>151</v>
      </c>
      <c r="AF18" s="29">
        <v>42563</v>
      </c>
      <c r="AG18" s="29">
        <v>42581</v>
      </c>
      <c r="AH18" s="26" t="s">
        <v>295</v>
      </c>
      <c r="AI18" s="18" t="s">
        <v>151</v>
      </c>
      <c r="AJ18" s="24" t="s">
        <v>9</v>
      </c>
      <c r="AK18" s="24" t="s">
        <v>12</v>
      </c>
      <c r="AL18" s="24">
        <v>28</v>
      </c>
      <c r="AM18" s="24" t="str">
        <f>VLOOKUP($AL18,'Tabla 141522'!$A$4:$E$46,2,FALSE)</f>
        <v>ZAMORA</v>
      </c>
      <c r="AN18" s="24" t="str">
        <f>VLOOKUP($AL18,'Tabla 141522'!$A$4:$E$46,3,FALSE)</f>
        <v>N/D</v>
      </c>
      <c r="AO18" s="24" t="str">
        <f>VLOOKUP($AL18,'Tabla 141522'!$A$4:$E$46,4,FALSE)</f>
        <v>N/D</v>
      </c>
      <c r="AP18" s="24" t="str">
        <f>VLOOKUP($AL18,'Tabla 141522'!$A$4:$E$46,5,FALSE)</f>
        <v>TERMINADA</v>
      </c>
      <c r="AQ18" s="24" t="s">
        <v>151</v>
      </c>
      <c r="AR18" s="24" t="s">
        <v>151</v>
      </c>
      <c r="AS18" s="24" t="s">
        <v>151</v>
      </c>
      <c r="AT18" s="24" t="s">
        <v>151</v>
      </c>
      <c r="AU18" s="24" t="s">
        <v>151</v>
      </c>
      <c r="AV18" s="24" t="s">
        <v>151</v>
      </c>
      <c r="AW18" s="24" t="s">
        <v>151</v>
      </c>
      <c r="AX18" s="26" t="s">
        <v>296</v>
      </c>
      <c r="AY18" s="24" t="s">
        <v>151</v>
      </c>
      <c r="AZ18" s="24" t="s">
        <v>151</v>
      </c>
      <c r="BA18" s="31">
        <v>43007</v>
      </c>
      <c r="BB18" s="27" t="s">
        <v>150</v>
      </c>
      <c r="BC18" s="18">
        <v>2016</v>
      </c>
      <c r="BD18" s="31">
        <v>42643</v>
      </c>
      <c r="BE18" s="18" t="s">
        <v>283</v>
      </c>
    </row>
    <row r="19" spans="1:57" ht="201" customHeight="1">
      <c r="A19" s="23" t="s">
        <v>149</v>
      </c>
      <c r="B19" s="24" t="s">
        <v>2</v>
      </c>
      <c r="C19" s="24">
        <v>2016</v>
      </c>
      <c r="D19" s="24" t="s">
        <v>152</v>
      </c>
      <c r="E19" s="25" t="s">
        <v>164</v>
      </c>
      <c r="F19" s="24" t="s">
        <v>199</v>
      </c>
      <c r="G19" s="26" t="s">
        <v>319</v>
      </c>
      <c r="H19" s="18" t="s">
        <v>187</v>
      </c>
      <c r="I19" s="24">
        <v>28</v>
      </c>
      <c r="J19" s="24" t="str">
        <f>VLOOKUP($I19,'Tabla 141523'!$A$4:$F$44,2,FALSE)</f>
        <v>JAIME</v>
      </c>
      <c r="K19" s="24" t="str">
        <f>VLOOKUP($I19,'Tabla 141523'!$A$4:$F$44,3,FALSE)</f>
        <v>TAPIA</v>
      </c>
      <c r="L19" s="24">
        <f>VLOOKUP($I19,'Tabla 141523'!$A$4:$F$44,4,FALSE)</f>
        <v>607756.8</v>
      </c>
      <c r="M19" s="24" t="str">
        <f>VLOOKUP($I19,'Tabla 141523'!$A$4:$F$44,5,FALSE)</f>
        <v>COAMETA, S. DE R.L. DE C.V.</v>
      </c>
      <c r="N19" s="24" t="str">
        <f>VLOOKUP($I19,'Tabla 141523'!$A$4:$F$44,6,FALSE)</f>
        <v>AMEZCUA</v>
      </c>
      <c r="O19" s="24">
        <v>19</v>
      </c>
      <c r="P19" s="24" t="str">
        <f>VLOOKUP($O19,'Tabla 141524'!$A$4:$E$24,2,FALSE)</f>
        <v>COAMETA, S. DE R.L. DE C.V.</v>
      </c>
      <c r="Q19" s="24" t="str">
        <f>VLOOKUP($O19,'Tabla 141524'!$A$4:$E$24,3,FALSE)</f>
        <v>TAPIA</v>
      </c>
      <c r="R19" s="24" t="str">
        <f>VLOOKUP($O19,'Tabla 141524'!$A$4:$E$24,4,FALSE)</f>
        <v>JAIME</v>
      </c>
      <c r="S19" s="24" t="str">
        <f>VLOOKUP($O19,'Tabla 141524'!$A$4:$E$24,5,FALSE)</f>
        <v>AMEZCUA</v>
      </c>
      <c r="T19" s="27" t="s">
        <v>321</v>
      </c>
      <c r="U19" s="28" t="s">
        <v>150</v>
      </c>
      <c r="V19" s="25" t="s">
        <v>164</v>
      </c>
      <c r="W19" s="29">
        <v>42562</v>
      </c>
      <c r="X19" s="30">
        <v>523928.27586206904</v>
      </c>
      <c r="Y19" s="30">
        <v>607756.8</v>
      </c>
      <c r="Z19" s="30">
        <v>607756.8</v>
      </c>
      <c r="AA19" s="27" t="s">
        <v>175</v>
      </c>
      <c r="AB19" s="24" t="s">
        <v>151</v>
      </c>
      <c r="AC19" s="27" t="s">
        <v>176</v>
      </c>
      <c r="AD19" s="18" t="s">
        <v>187</v>
      </c>
      <c r="AE19" s="27" t="s">
        <v>151</v>
      </c>
      <c r="AF19" s="29">
        <v>42563</v>
      </c>
      <c r="AG19" s="29">
        <v>42581</v>
      </c>
      <c r="AH19" s="26" t="s">
        <v>297</v>
      </c>
      <c r="AI19" s="18" t="s">
        <v>151</v>
      </c>
      <c r="AJ19" s="24" t="s">
        <v>9</v>
      </c>
      <c r="AK19" s="24" t="s">
        <v>12</v>
      </c>
      <c r="AL19" s="24">
        <v>29</v>
      </c>
      <c r="AM19" s="24" t="str">
        <f>VLOOKUP($AL19,'Tabla 141522'!$A$4:$E$46,2,FALSE)</f>
        <v>ZAMORA</v>
      </c>
      <c r="AN19" s="24" t="str">
        <f>VLOOKUP($AL19,'Tabla 141522'!$A$4:$E$46,3,FALSE)</f>
        <v>N/D</v>
      </c>
      <c r="AO19" s="24" t="str">
        <f>VLOOKUP($AL19,'Tabla 141522'!$A$4:$E$46,4,FALSE)</f>
        <v>N/D</v>
      </c>
      <c r="AP19" s="24" t="str">
        <f>VLOOKUP($AL19,'Tabla 141522'!$A$4:$E$46,5,FALSE)</f>
        <v>TERMINADA</v>
      </c>
      <c r="AQ19" s="24" t="s">
        <v>151</v>
      </c>
      <c r="AR19" s="24" t="s">
        <v>151</v>
      </c>
      <c r="AS19" s="24" t="s">
        <v>151</v>
      </c>
      <c r="AT19" s="24" t="s">
        <v>151</v>
      </c>
      <c r="AU19" s="24" t="s">
        <v>151</v>
      </c>
      <c r="AV19" s="24" t="s">
        <v>151</v>
      </c>
      <c r="AW19" s="26" t="s">
        <v>298</v>
      </c>
      <c r="AX19" s="26" t="s">
        <v>299</v>
      </c>
      <c r="AY19" s="24" t="s">
        <v>151</v>
      </c>
      <c r="AZ19" s="24" t="s">
        <v>151</v>
      </c>
      <c r="BA19" s="31">
        <v>43007</v>
      </c>
      <c r="BB19" s="27" t="s">
        <v>150</v>
      </c>
      <c r="BC19" s="18">
        <v>2016</v>
      </c>
      <c r="BD19" s="31">
        <v>42643</v>
      </c>
      <c r="BE19" s="18" t="s">
        <v>151</v>
      </c>
    </row>
    <row r="20" spans="1:57" ht="201" customHeight="1">
      <c r="A20" s="23" t="s">
        <v>149</v>
      </c>
      <c r="B20" s="24" t="s">
        <v>2</v>
      </c>
      <c r="C20" s="24">
        <v>2016</v>
      </c>
      <c r="D20" s="24" t="s">
        <v>152</v>
      </c>
      <c r="E20" s="25" t="s">
        <v>165</v>
      </c>
      <c r="F20" s="24" t="s">
        <v>199</v>
      </c>
      <c r="G20" s="26" t="s">
        <v>319</v>
      </c>
      <c r="H20" s="18" t="s">
        <v>188</v>
      </c>
      <c r="I20" s="24">
        <v>29</v>
      </c>
      <c r="J20" s="24" t="str">
        <f>VLOOKUP($I20,'Tabla 141523'!$A$4:$F$44,2,FALSE)</f>
        <v>GUILLERMO</v>
      </c>
      <c r="K20" s="24" t="str">
        <f>VLOOKUP($I20,'Tabla 141523'!$A$4:$F$44,3,FALSE)</f>
        <v>FERNANDEZ</v>
      </c>
      <c r="L20" s="24">
        <f>VLOOKUP($I20,'Tabla 141523'!$A$4:$F$44,4,FALSE)</f>
        <v>737990.4</v>
      </c>
      <c r="M20" s="24" t="str">
        <f>VLOOKUP($I20,'Tabla 141523'!$A$4:$F$44,5,FALSE)</f>
        <v>CONSTRUCTORA SOFER, S.A. DE C.V.</v>
      </c>
      <c r="N20" s="24" t="str">
        <f>VLOOKUP($I20,'Tabla 141523'!$A$4:$F$44,6,FALSE)</f>
        <v>SOTO</v>
      </c>
      <c r="O20" s="24">
        <v>6</v>
      </c>
      <c r="P20" s="24" t="str">
        <f>VLOOKUP($O20,'Tabla 141524'!$A$4:$E$24,2,FALSE)</f>
        <v>CONSTRUCTORA SOFER, S.A. DE C.V.</v>
      </c>
      <c r="Q20" s="24" t="str">
        <f>VLOOKUP($O20,'Tabla 141524'!$A$4:$E$24,3,FALSE)</f>
        <v>FERNANDEZ</v>
      </c>
      <c r="R20" s="24" t="str">
        <f>VLOOKUP($O20,'Tabla 141524'!$A$4:$E$24,4,FALSE)</f>
        <v>GUILLERMO</v>
      </c>
      <c r="S20" s="24" t="str">
        <f>VLOOKUP($O20,'Tabla 141524'!$A$4:$E$24,5,FALSE)</f>
        <v>SOTO</v>
      </c>
      <c r="T20" s="27" t="s">
        <v>321</v>
      </c>
      <c r="U20" s="28" t="s">
        <v>150</v>
      </c>
      <c r="V20" s="25" t="s">
        <v>165</v>
      </c>
      <c r="W20" s="29">
        <v>42562</v>
      </c>
      <c r="X20" s="30">
        <v>636198.6206896552</v>
      </c>
      <c r="Y20" s="30">
        <v>737990.4</v>
      </c>
      <c r="Z20" s="30">
        <v>737990.4</v>
      </c>
      <c r="AA20" s="27" t="s">
        <v>175</v>
      </c>
      <c r="AB20" s="24" t="s">
        <v>151</v>
      </c>
      <c r="AC20" s="27" t="s">
        <v>176</v>
      </c>
      <c r="AD20" s="18" t="s">
        <v>188</v>
      </c>
      <c r="AE20" s="27" t="s">
        <v>151</v>
      </c>
      <c r="AF20" s="29">
        <v>42563</v>
      </c>
      <c r="AG20" s="29">
        <v>42581</v>
      </c>
      <c r="AH20" s="26" t="s">
        <v>297</v>
      </c>
      <c r="AI20" s="18" t="s">
        <v>151</v>
      </c>
      <c r="AJ20" s="24" t="s">
        <v>9</v>
      </c>
      <c r="AK20" s="24" t="s">
        <v>12</v>
      </c>
      <c r="AL20" s="24">
        <v>30</v>
      </c>
      <c r="AM20" s="24" t="str">
        <f>VLOOKUP($AL20,'Tabla 141522'!$A$4:$E$46,2,FALSE)</f>
        <v>ZAMORA</v>
      </c>
      <c r="AN20" s="24" t="str">
        <f>VLOOKUP($AL20,'Tabla 141522'!$A$4:$E$46,3,FALSE)</f>
        <v>N/D</v>
      </c>
      <c r="AO20" s="24" t="str">
        <f>VLOOKUP($AL20,'Tabla 141522'!$A$4:$E$46,4,FALSE)</f>
        <v>N/D</v>
      </c>
      <c r="AP20" s="24" t="str">
        <f>VLOOKUP($AL20,'Tabla 141522'!$A$4:$E$46,5,FALSE)</f>
        <v>TERMINADA</v>
      </c>
      <c r="AQ20" s="24" t="s">
        <v>151</v>
      </c>
      <c r="AR20" s="24" t="s">
        <v>151</v>
      </c>
      <c r="AS20" s="24" t="s">
        <v>151</v>
      </c>
      <c r="AT20" s="24" t="s">
        <v>151</v>
      </c>
      <c r="AU20" s="24" t="s">
        <v>151</v>
      </c>
      <c r="AV20" s="24" t="s">
        <v>151</v>
      </c>
      <c r="AW20" s="24" t="s">
        <v>151</v>
      </c>
      <c r="AX20" s="24" t="s">
        <v>151</v>
      </c>
      <c r="AY20" s="24" t="s">
        <v>151</v>
      </c>
      <c r="AZ20" s="24" t="s">
        <v>151</v>
      </c>
      <c r="BA20" s="31">
        <v>43007</v>
      </c>
      <c r="BB20" s="27" t="s">
        <v>150</v>
      </c>
      <c r="BC20" s="18">
        <v>2016</v>
      </c>
      <c r="BD20" s="31">
        <v>42643</v>
      </c>
      <c r="BE20" s="18" t="s">
        <v>283</v>
      </c>
    </row>
    <row r="21" spans="1:57" ht="201" customHeight="1">
      <c r="A21" s="23" t="s">
        <v>149</v>
      </c>
      <c r="B21" s="24" t="s">
        <v>2</v>
      </c>
      <c r="C21" s="24">
        <v>2016</v>
      </c>
      <c r="D21" s="24" t="s">
        <v>152</v>
      </c>
      <c r="E21" s="25" t="s">
        <v>166</v>
      </c>
      <c r="F21" s="24" t="s">
        <v>199</v>
      </c>
      <c r="G21" s="26" t="s">
        <v>319</v>
      </c>
      <c r="H21" s="18" t="s">
        <v>189</v>
      </c>
      <c r="I21" s="24">
        <v>30</v>
      </c>
      <c r="J21" s="24" t="str">
        <f>VLOOKUP($I21,'Tabla 141523'!$A$4:$F$44,2,FALSE)</f>
        <v>LUIS IGNACIO</v>
      </c>
      <c r="K21" s="24" t="str">
        <f>VLOOKUP($I21,'Tabla 141523'!$A$4:$F$44,3,FALSE)</f>
        <v>VERDUZCO</v>
      </c>
      <c r="L21" s="24">
        <f>VLOOKUP($I21,'Tabla 141523'!$A$4:$F$44,4,FALSE)</f>
        <v>737990.4</v>
      </c>
      <c r="M21" s="24" t="str">
        <f>VLOOKUP($I21,'Tabla 141523'!$A$4:$F$44,5,FALSE)</f>
        <v>CONSTRUCCIONES Y SERVICIOS ARQUITECTONICOS SANDOVAL S.A. DE C.V., </v>
      </c>
      <c r="N21" s="24" t="str">
        <f>VLOOKUP($I21,'Tabla 141523'!$A$4:$F$44,6,FALSE)</f>
        <v>SANDOVAL</v>
      </c>
      <c r="O21" s="24">
        <v>11</v>
      </c>
      <c r="P21" s="24" t="str">
        <f>VLOOKUP($O21,'Tabla 141524'!$A$4:$E$24,2,FALSE)</f>
        <v>CONSTRUCCIONES Y SERVICIOS ARQUITECTONICOS SANDOVAL S.A. DE C.V., </v>
      </c>
      <c r="Q21" s="24" t="str">
        <f>VLOOKUP($O21,'Tabla 141524'!$A$4:$E$24,3,FALSE)</f>
        <v>VERDUZCO</v>
      </c>
      <c r="R21" s="24" t="str">
        <f>VLOOKUP($O21,'Tabla 141524'!$A$4:$E$24,4,FALSE)</f>
        <v>LUIS IGNACIO</v>
      </c>
      <c r="S21" s="24" t="str">
        <f>VLOOKUP($O21,'Tabla 141524'!$A$4:$E$24,5,FALSE)</f>
        <v>SANDOVAL</v>
      </c>
      <c r="T21" s="27" t="s">
        <v>321</v>
      </c>
      <c r="U21" s="28" t="s">
        <v>150</v>
      </c>
      <c r="V21" s="25" t="s">
        <v>166</v>
      </c>
      <c r="W21" s="29">
        <v>42562</v>
      </c>
      <c r="X21" s="30">
        <v>636198.6206896552</v>
      </c>
      <c r="Y21" s="30">
        <v>737990.4</v>
      </c>
      <c r="Z21" s="30">
        <v>737990.4</v>
      </c>
      <c r="AA21" s="27" t="s">
        <v>175</v>
      </c>
      <c r="AB21" s="24" t="s">
        <v>151</v>
      </c>
      <c r="AC21" s="27" t="s">
        <v>176</v>
      </c>
      <c r="AD21" s="18" t="s">
        <v>189</v>
      </c>
      <c r="AE21" s="27" t="s">
        <v>151</v>
      </c>
      <c r="AF21" s="29">
        <v>42563</v>
      </c>
      <c r="AG21" s="29">
        <v>42581</v>
      </c>
      <c r="AH21" s="26" t="s">
        <v>300</v>
      </c>
      <c r="AI21" s="18" t="s">
        <v>151</v>
      </c>
      <c r="AJ21" s="24" t="s">
        <v>9</v>
      </c>
      <c r="AK21" s="24" t="s">
        <v>12</v>
      </c>
      <c r="AL21" s="24">
        <v>31</v>
      </c>
      <c r="AM21" s="24" t="str">
        <f>VLOOKUP($AL21,'Tabla 141522'!$A$4:$E$46,2,FALSE)</f>
        <v>ZAMORA</v>
      </c>
      <c r="AN21" s="24" t="str">
        <f>VLOOKUP($AL21,'Tabla 141522'!$A$4:$E$46,3,FALSE)</f>
        <v>N/D</v>
      </c>
      <c r="AO21" s="24" t="str">
        <f>VLOOKUP($AL21,'Tabla 141522'!$A$4:$E$46,4,FALSE)</f>
        <v>N/D</v>
      </c>
      <c r="AP21" s="24" t="str">
        <f>VLOOKUP($AL21,'Tabla 141522'!$A$4:$E$46,5,FALSE)</f>
        <v>TERMINADA</v>
      </c>
      <c r="AQ21" s="24" t="s">
        <v>151</v>
      </c>
      <c r="AR21" s="24" t="s">
        <v>151</v>
      </c>
      <c r="AS21" s="24" t="s">
        <v>151</v>
      </c>
      <c r="AT21" s="24" t="s">
        <v>151</v>
      </c>
      <c r="AU21" s="24" t="s">
        <v>151</v>
      </c>
      <c r="AV21" s="24" t="s">
        <v>151</v>
      </c>
      <c r="AW21" s="24" t="s">
        <v>151</v>
      </c>
      <c r="AX21" s="26" t="s">
        <v>301</v>
      </c>
      <c r="AY21" s="24" t="s">
        <v>151</v>
      </c>
      <c r="AZ21" s="24" t="s">
        <v>151</v>
      </c>
      <c r="BA21" s="31">
        <v>43007</v>
      </c>
      <c r="BB21" s="27" t="s">
        <v>150</v>
      </c>
      <c r="BC21" s="18">
        <v>2016</v>
      </c>
      <c r="BD21" s="31">
        <v>42643</v>
      </c>
      <c r="BE21" s="18" t="s">
        <v>283</v>
      </c>
    </row>
    <row r="22" spans="1:57" ht="201" customHeight="1">
      <c r="A22" s="23" t="s">
        <v>149</v>
      </c>
      <c r="B22" s="24" t="s">
        <v>2</v>
      </c>
      <c r="C22" s="24">
        <v>2016</v>
      </c>
      <c r="D22" s="24" t="s">
        <v>152</v>
      </c>
      <c r="E22" s="25" t="s">
        <v>167</v>
      </c>
      <c r="F22" s="24" t="s">
        <v>199</v>
      </c>
      <c r="G22" s="26" t="s">
        <v>319</v>
      </c>
      <c r="H22" s="18" t="s">
        <v>190</v>
      </c>
      <c r="I22" s="24">
        <v>31</v>
      </c>
      <c r="J22" s="24" t="str">
        <f>VLOOKUP($I22,'Tabla 141523'!$A$4:$F$44,2,FALSE)</f>
        <v>JOSE LUIS</v>
      </c>
      <c r="K22" s="24" t="str">
        <f>VLOOKUP($I22,'Tabla 141523'!$A$4:$F$44,3,FALSE)</f>
        <v>MARTINEZ</v>
      </c>
      <c r="L22" s="24">
        <f>VLOOKUP($I22,'Tabla 141523'!$A$4:$F$44,4,FALSE)</f>
        <v>260467.2</v>
      </c>
      <c r="M22" s="24" t="str">
        <f>VLOOKUP($I22,'Tabla 141523'!$A$4:$F$44,5,FALSE)</f>
        <v>JOSE LUIS VAZQUEZ MARTINEZ</v>
      </c>
      <c r="N22" s="24" t="str">
        <f>VLOOKUP($I22,'Tabla 141523'!$A$4:$F$44,6,FALSE)</f>
        <v>VAZQUEZ</v>
      </c>
      <c r="O22" s="24">
        <v>20</v>
      </c>
      <c r="P22" s="24" t="str">
        <f>VLOOKUP($O22,'Tabla 141524'!$A$4:$E$24,2,FALSE)</f>
        <v>JOSE LUIS VAZQUEZ MARTINEZ</v>
      </c>
      <c r="Q22" s="24" t="str">
        <f>VLOOKUP($O22,'Tabla 141524'!$A$4:$E$24,3,FALSE)</f>
        <v>MARTINEZ</v>
      </c>
      <c r="R22" s="24" t="str">
        <f>VLOOKUP($O22,'Tabla 141524'!$A$4:$E$24,4,FALSE)</f>
        <v>JOSE LUIS</v>
      </c>
      <c r="S22" s="24" t="str">
        <f>VLOOKUP($O22,'Tabla 141524'!$A$4:$E$24,5,FALSE)</f>
        <v>VAZQUEZ</v>
      </c>
      <c r="T22" s="27" t="s">
        <v>321</v>
      </c>
      <c r="U22" s="28" t="s">
        <v>150</v>
      </c>
      <c r="V22" s="25" t="s">
        <v>167</v>
      </c>
      <c r="W22" s="29">
        <v>42562</v>
      </c>
      <c r="X22" s="30">
        <v>224540.68965517243</v>
      </c>
      <c r="Y22" s="30">
        <v>260467.2</v>
      </c>
      <c r="Z22" s="30">
        <v>260467.2</v>
      </c>
      <c r="AA22" s="27" t="s">
        <v>175</v>
      </c>
      <c r="AB22" s="24" t="s">
        <v>151</v>
      </c>
      <c r="AC22" s="27" t="s">
        <v>176</v>
      </c>
      <c r="AD22" s="18" t="s">
        <v>190</v>
      </c>
      <c r="AE22" s="27" t="s">
        <v>151</v>
      </c>
      <c r="AF22" s="29">
        <v>42563</v>
      </c>
      <c r="AG22" s="29">
        <v>42581</v>
      </c>
      <c r="AH22" s="26" t="s">
        <v>302</v>
      </c>
      <c r="AI22" s="18" t="s">
        <v>151</v>
      </c>
      <c r="AJ22" s="24" t="s">
        <v>9</v>
      </c>
      <c r="AK22" s="24" t="s">
        <v>12</v>
      </c>
      <c r="AL22" s="24">
        <v>32</v>
      </c>
      <c r="AM22" s="24" t="str">
        <f>VLOOKUP($AL22,'Tabla 141522'!$A$4:$E$46,2,FALSE)</f>
        <v>ZAMORA</v>
      </c>
      <c r="AN22" s="24" t="str">
        <f>VLOOKUP($AL22,'Tabla 141522'!$A$4:$E$46,3,FALSE)</f>
        <v>N/D</v>
      </c>
      <c r="AO22" s="24" t="str">
        <f>VLOOKUP($AL22,'Tabla 141522'!$A$4:$E$46,4,FALSE)</f>
        <v>N/D</v>
      </c>
      <c r="AP22" s="24" t="str">
        <f>VLOOKUP($AL22,'Tabla 141522'!$A$4:$E$46,5,FALSE)</f>
        <v>TERMINADA</v>
      </c>
      <c r="AQ22" s="24" t="s">
        <v>151</v>
      </c>
      <c r="AR22" s="24" t="s">
        <v>151</v>
      </c>
      <c r="AS22" s="24" t="s">
        <v>151</v>
      </c>
      <c r="AT22" s="24" t="s">
        <v>151</v>
      </c>
      <c r="AU22" s="24" t="s">
        <v>151</v>
      </c>
      <c r="AV22" s="24" t="s">
        <v>151</v>
      </c>
      <c r="AW22" s="24" t="s">
        <v>151</v>
      </c>
      <c r="AX22" s="26" t="s">
        <v>320</v>
      </c>
      <c r="AY22" s="24" t="s">
        <v>151</v>
      </c>
      <c r="AZ22" s="24" t="s">
        <v>151</v>
      </c>
      <c r="BA22" s="31">
        <v>43007</v>
      </c>
      <c r="BB22" s="27" t="s">
        <v>150</v>
      </c>
      <c r="BC22" s="18">
        <v>2016</v>
      </c>
      <c r="BD22" s="31">
        <v>42643</v>
      </c>
      <c r="BE22" s="18" t="s">
        <v>151</v>
      </c>
    </row>
    <row r="23" spans="1:57" ht="201" customHeight="1">
      <c r="A23" s="23" t="s">
        <v>149</v>
      </c>
      <c r="B23" s="24" t="s">
        <v>2</v>
      </c>
      <c r="C23" s="24">
        <v>2016</v>
      </c>
      <c r="D23" s="24" t="s">
        <v>152</v>
      </c>
      <c r="E23" s="25" t="s">
        <v>168</v>
      </c>
      <c r="F23" s="24" t="s">
        <v>199</v>
      </c>
      <c r="G23" s="26" t="s">
        <v>319</v>
      </c>
      <c r="H23" s="18" t="s">
        <v>191</v>
      </c>
      <c r="I23" s="24">
        <v>32</v>
      </c>
      <c r="J23" s="24" t="str">
        <f>VLOOKUP($I23,'Tabla 141523'!$A$4:$F$44,2,FALSE)</f>
        <v>OFELIA</v>
      </c>
      <c r="K23" s="24" t="str">
        <f>VLOOKUP($I23,'Tabla 141523'!$A$4:$F$44,3,FALSE)</f>
        <v>MORENO</v>
      </c>
      <c r="L23" s="24">
        <f>VLOOKUP($I23,'Tabla 141523'!$A$4:$F$44,4,FALSE)</f>
        <v>621014.38</v>
      </c>
      <c r="M23" s="24" t="str">
        <f>VLOOKUP($I23,'Tabla 141523'!$A$4:$F$44,5,FALSE)</f>
        <v>CONSTRUCTORA MORENO VAZQUEZ MORENO, S. DE R.L. DE C.V.</v>
      </c>
      <c r="N23" s="24" t="str">
        <f>VLOOKUP($I23,'Tabla 141523'!$A$4:$F$44,6,FALSE)</f>
        <v>MARAVILLA</v>
      </c>
      <c r="O23" s="24">
        <v>21</v>
      </c>
      <c r="P23" s="24" t="str">
        <f>VLOOKUP($O23,'Tabla 141524'!$A$4:$E$24,2,FALSE)</f>
        <v>CONSTRUCTORA MORENO VAZQUEZ MORENO, S. DE R.L. DE C.V.</v>
      </c>
      <c r="Q23" s="24" t="str">
        <f>VLOOKUP($O23,'Tabla 141524'!$A$4:$E$24,3,FALSE)</f>
        <v>MORENO</v>
      </c>
      <c r="R23" s="24" t="str">
        <f>VLOOKUP($O23,'Tabla 141524'!$A$4:$E$24,4,FALSE)</f>
        <v>OFELIA</v>
      </c>
      <c r="S23" s="24" t="str">
        <f>VLOOKUP($O23,'Tabla 141524'!$A$4:$E$24,5,FALSE)</f>
        <v>MARAVILLA</v>
      </c>
      <c r="T23" s="27" t="s">
        <v>321</v>
      </c>
      <c r="U23" s="28" t="s">
        <v>150</v>
      </c>
      <c r="V23" s="25" t="s">
        <v>168</v>
      </c>
      <c r="W23" s="29">
        <v>42634</v>
      </c>
      <c r="X23" s="30">
        <v>535357.2241379311</v>
      </c>
      <c r="Y23" s="30">
        <v>621014.38</v>
      </c>
      <c r="Z23" s="30">
        <v>621014.38</v>
      </c>
      <c r="AA23" s="27" t="s">
        <v>175</v>
      </c>
      <c r="AB23" s="24" t="s">
        <v>151</v>
      </c>
      <c r="AC23" s="27" t="s">
        <v>176</v>
      </c>
      <c r="AD23" s="18" t="s">
        <v>191</v>
      </c>
      <c r="AE23" s="27" t="s">
        <v>151</v>
      </c>
      <c r="AF23" s="29">
        <v>42563</v>
      </c>
      <c r="AG23" s="29">
        <v>42581</v>
      </c>
      <c r="AH23" s="18" t="s">
        <v>151</v>
      </c>
      <c r="AI23" s="18" t="s">
        <v>151</v>
      </c>
      <c r="AJ23" s="24" t="s">
        <v>9</v>
      </c>
      <c r="AK23" s="24" t="s">
        <v>12</v>
      </c>
      <c r="AL23" s="24">
        <v>33</v>
      </c>
      <c r="AM23" s="24" t="str">
        <f>VLOOKUP($AL23,'Tabla 141522'!$A$4:$E$46,2,FALSE)</f>
        <v>ZAMORA</v>
      </c>
      <c r="AN23" s="24" t="str">
        <f>VLOOKUP($AL23,'Tabla 141522'!$A$4:$E$46,3,FALSE)</f>
        <v>N/D</v>
      </c>
      <c r="AO23" s="24" t="str">
        <f>VLOOKUP($AL23,'Tabla 141522'!$A$4:$E$46,4,FALSE)</f>
        <v>N/D</v>
      </c>
      <c r="AP23" s="24" t="str">
        <f>VLOOKUP($AL23,'Tabla 141522'!$A$4:$E$46,5,FALSE)</f>
        <v>TERMINADA</v>
      </c>
      <c r="AQ23" s="24" t="s">
        <v>151</v>
      </c>
      <c r="AR23" s="24" t="s">
        <v>151</v>
      </c>
      <c r="AS23" s="24" t="s">
        <v>151</v>
      </c>
      <c r="AT23" s="24" t="s">
        <v>151</v>
      </c>
      <c r="AU23" s="24" t="s">
        <v>151</v>
      </c>
      <c r="AV23" s="24" t="s">
        <v>151</v>
      </c>
      <c r="AW23" s="26" t="s">
        <v>303</v>
      </c>
      <c r="AX23" s="26" t="s">
        <v>304</v>
      </c>
      <c r="AY23" s="24" t="s">
        <v>151</v>
      </c>
      <c r="AZ23" s="24" t="s">
        <v>151</v>
      </c>
      <c r="BA23" s="31">
        <v>43007</v>
      </c>
      <c r="BB23" s="27" t="s">
        <v>150</v>
      </c>
      <c r="BC23" s="18">
        <v>2016</v>
      </c>
      <c r="BD23" s="31">
        <v>42643</v>
      </c>
      <c r="BE23" s="18" t="s">
        <v>283</v>
      </c>
    </row>
    <row r="24" spans="1:57" ht="201" customHeight="1">
      <c r="A24" s="23" t="s">
        <v>149</v>
      </c>
      <c r="B24" s="24" t="s">
        <v>2</v>
      </c>
      <c r="C24" s="24">
        <v>2016</v>
      </c>
      <c r="D24" s="24" t="s">
        <v>152</v>
      </c>
      <c r="E24" s="25" t="s">
        <v>169</v>
      </c>
      <c r="F24" s="24" t="s">
        <v>199</v>
      </c>
      <c r="G24" s="26" t="s">
        <v>319</v>
      </c>
      <c r="H24" s="18" t="s">
        <v>192</v>
      </c>
      <c r="I24" s="24">
        <v>33</v>
      </c>
      <c r="J24" s="24" t="str">
        <f>VLOOKUP($I24,'Tabla 141523'!$A$4:$F$44,2,FALSE)</f>
        <v>GUILLERMO</v>
      </c>
      <c r="K24" s="24" t="str">
        <f>VLOOKUP($I24,'Tabla 141523'!$A$4:$F$44,3,FALSE)</f>
        <v>CARRILLO</v>
      </c>
      <c r="L24" s="24">
        <f>VLOOKUP($I24,'Tabla 141523'!$A$4:$F$44,4,FALSE)</f>
        <v>489806.94</v>
      </c>
      <c r="M24" s="24" t="str">
        <f>VLOOKUP($I24,'Tabla 141523'!$A$4:$F$44,5,FALSE)</f>
        <v>JACONA CONSTRUCCIONES, S.A. DE C.V.</v>
      </c>
      <c r="N24" s="24" t="str">
        <f>VLOOKUP($I24,'Tabla 141523'!$A$4:$F$44,6,FALSE)</f>
        <v>ZARAGOZA</v>
      </c>
      <c r="O24" s="24">
        <v>1</v>
      </c>
      <c r="P24" s="24" t="str">
        <f>VLOOKUP($O24,'Tabla 141524'!$A$4:$E$24,2,FALSE)</f>
        <v>JACONA CONSTRUCCIONES, S.A. DE C.V.</v>
      </c>
      <c r="Q24" s="24" t="str">
        <f>VLOOKUP($O24,'Tabla 141524'!$A$4:$E$24,3,FALSE)</f>
        <v>CARRILLO</v>
      </c>
      <c r="R24" s="24" t="str">
        <f>VLOOKUP($O24,'Tabla 141524'!$A$4:$E$24,4,FALSE)</f>
        <v>GUILLERMO</v>
      </c>
      <c r="S24" s="24" t="str">
        <f>VLOOKUP($O24,'Tabla 141524'!$A$4:$E$24,5,FALSE)</f>
        <v>ZARAGOZA</v>
      </c>
      <c r="T24" s="27" t="s">
        <v>321</v>
      </c>
      <c r="U24" s="28" t="s">
        <v>150</v>
      </c>
      <c r="V24" s="25" t="s">
        <v>169</v>
      </c>
      <c r="W24" s="29">
        <v>42634</v>
      </c>
      <c r="X24" s="30">
        <v>422247.36206896557</v>
      </c>
      <c r="Y24" s="30">
        <v>489806.94</v>
      </c>
      <c r="Z24" s="30">
        <v>489806.94</v>
      </c>
      <c r="AA24" s="27" t="s">
        <v>175</v>
      </c>
      <c r="AB24" s="24" t="s">
        <v>151</v>
      </c>
      <c r="AC24" s="27" t="s">
        <v>176</v>
      </c>
      <c r="AD24" s="18" t="s">
        <v>192</v>
      </c>
      <c r="AE24" s="27" t="s">
        <v>151</v>
      </c>
      <c r="AF24" s="29">
        <v>42634</v>
      </c>
      <c r="AG24" s="29">
        <v>42704</v>
      </c>
      <c r="AH24" s="26" t="s">
        <v>305</v>
      </c>
      <c r="AI24" s="18" t="s">
        <v>151</v>
      </c>
      <c r="AJ24" s="24" t="s">
        <v>9</v>
      </c>
      <c r="AK24" s="24" t="s">
        <v>12</v>
      </c>
      <c r="AL24" s="24">
        <v>34</v>
      </c>
      <c r="AM24" s="24" t="str">
        <f>VLOOKUP($AL24,'Tabla 141522'!$A$4:$E$46,2,FALSE)</f>
        <v>ZAMORA</v>
      </c>
      <c r="AN24" s="24" t="str">
        <f>VLOOKUP($AL24,'Tabla 141522'!$A$4:$E$46,3,FALSE)</f>
        <v>N/D</v>
      </c>
      <c r="AO24" s="24" t="str">
        <f>VLOOKUP($AL24,'Tabla 141522'!$A$4:$E$46,4,FALSE)</f>
        <v>N/D</v>
      </c>
      <c r="AP24" s="24" t="str">
        <f>VLOOKUP($AL24,'Tabla 141522'!$A$4:$E$46,5,FALSE)</f>
        <v>TERMINADA</v>
      </c>
      <c r="AQ24" s="24" t="s">
        <v>151</v>
      </c>
      <c r="AR24" s="24" t="s">
        <v>151</v>
      </c>
      <c r="AS24" s="24" t="s">
        <v>151</v>
      </c>
      <c r="AT24" s="24" t="s">
        <v>151</v>
      </c>
      <c r="AU24" s="24" t="s">
        <v>151</v>
      </c>
      <c r="AV24" s="24" t="s">
        <v>151</v>
      </c>
      <c r="AW24" s="26" t="s">
        <v>306</v>
      </c>
      <c r="AX24" s="26" t="s">
        <v>307</v>
      </c>
      <c r="AY24" s="24" t="s">
        <v>151</v>
      </c>
      <c r="AZ24" s="24" t="s">
        <v>151</v>
      </c>
      <c r="BA24" s="31">
        <v>43007</v>
      </c>
      <c r="BB24" s="27" t="s">
        <v>150</v>
      </c>
      <c r="BC24" s="18">
        <v>2016</v>
      </c>
      <c r="BD24" s="31">
        <v>42643</v>
      </c>
      <c r="BE24" s="18" t="s">
        <v>151</v>
      </c>
    </row>
    <row r="25" spans="1:57" ht="201" customHeight="1">
      <c r="A25" s="23" t="s">
        <v>149</v>
      </c>
      <c r="B25" s="24" t="s">
        <v>2</v>
      </c>
      <c r="C25" s="24">
        <v>2016</v>
      </c>
      <c r="D25" s="24" t="s">
        <v>152</v>
      </c>
      <c r="E25" s="25" t="s">
        <v>174</v>
      </c>
      <c r="F25" s="25" t="s">
        <v>198</v>
      </c>
      <c r="G25" s="26" t="s">
        <v>319</v>
      </c>
      <c r="H25" s="18" t="s">
        <v>193</v>
      </c>
      <c r="I25" s="24">
        <v>34</v>
      </c>
      <c r="J25" s="24" t="str">
        <f>VLOOKUP($I25,'Tabla 141523'!$A$4:$F$44,2,FALSE)</f>
        <v>JOSE</v>
      </c>
      <c r="K25" s="24" t="str">
        <f>VLOOKUP($I25,'Tabla 141523'!$A$4:$F$44,3,FALSE)</f>
        <v>CEJA</v>
      </c>
      <c r="L25" s="24">
        <f>VLOOKUP($I25,'Tabla 141523'!$A$4:$F$44,4,FALSE)</f>
        <v>921219.82</v>
      </c>
      <c r="M25" s="24" t="str">
        <f>VLOOKUP($I25,'Tabla 141523'!$A$4:$F$44,5,FALSE)</f>
        <v>TEC. JOSE RENTERIA CEJA</v>
      </c>
      <c r="N25" s="24" t="str">
        <f>VLOOKUP($I25,'Tabla 141523'!$A$4:$F$44,6,FALSE)</f>
        <v>RENTERIA</v>
      </c>
      <c r="O25" s="24">
        <v>18</v>
      </c>
      <c r="P25" s="24" t="str">
        <f>VLOOKUP($O25,'Tabla 141524'!$A$4:$E$24,2,FALSE)</f>
        <v>TEC. JOSE RENTERIA CEJA</v>
      </c>
      <c r="Q25" s="24" t="str">
        <f>VLOOKUP($O25,'Tabla 141524'!$A$4:$E$24,3,FALSE)</f>
        <v>CEJA</v>
      </c>
      <c r="R25" s="24" t="str">
        <f>VLOOKUP($O25,'Tabla 141524'!$A$4:$E$24,4,FALSE)</f>
        <v>JOSE</v>
      </c>
      <c r="S25" s="24" t="str">
        <f>VLOOKUP($O25,'Tabla 141524'!$A$4:$E$24,5,FALSE)</f>
        <v>RENTERIA</v>
      </c>
      <c r="T25" s="27" t="s">
        <v>321</v>
      </c>
      <c r="U25" s="28" t="s">
        <v>150</v>
      </c>
      <c r="V25" s="25" t="s">
        <v>174</v>
      </c>
      <c r="W25" s="29">
        <v>42634</v>
      </c>
      <c r="X25" s="30">
        <v>794155.0172413794</v>
      </c>
      <c r="Y25" s="30">
        <v>921219.82</v>
      </c>
      <c r="Z25" s="30">
        <v>921219.82</v>
      </c>
      <c r="AA25" s="27" t="s">
        <v>175</v>
      </c>
      <c r="AB25" s="24" t="s">
        <v>151</v>
      </c>
      <c r="AC25" s="27" t="s">
        <v>176</v>
      </c>
      <c r="AD25" s="18" t="s">
        <v>193</v>
      </c>
      <c r="AE25" s="27" t="s">
        <v>151</v>
      </c>
      <c r="AF25" s="29">
        <v>42634</v>
      </c>
      <c r="AG25" s="29">
        <v>42704</v>
      </c>
      <c r="AH25" s="18" t="s">
        <v>151</v>
      </c>
      <c r="AI25" s="18" t="s">
        <v>151</v>
      </c>
      <c r="AJ25" s="24" t="s">
        <v>9</v>
      </c>
      <c r="AK25" s="24" t="s">
        <v>12</v>
      </c>
      <c r="AL25" s="24">
        <v>35</v>
      </c>
      <c r="AM25" s="24" t="str">
        <f>VLOOKUP($AL25,'Tabla 141522'!$A$4:$E$46,2,FALSE)</f>
        <v>ZAMORA</v>
      </c>
      <c r="AN25" s="24" t="str">
        <f>VLOOKUP($AL25,'Tabla 141522'!$A$4:$E$46,3,FALSE)</f>
        <v>N/D</v>
      </c>
      <c r="AO25" s="24" t="str">
        <f>VLOOKUP($AL25,'Tabla 141522'!$A$4:$E$46,4,FALSE)</f>
        <v>N/D</v>
      </c>
      <c r="AP25" s="24" t="str">
        <f>VLOOKUP($AL25,'Tabla 141522'!$A$4:$E$46,5,FALSE)</f>
        <v>TERMINADA</v>
      </c>
      <c r="AQ25" s="24" t="s">
        <v>151</v>
      </c>
      <c r="AR25" s="24" t="s">
        <v>151</v>
      </c>
      <c r="AS25" s="24" t="s">
        <v>151</v>
      </c>
      <c r="AT25" s="24" t="s">
        <v>151</v>
      </c>
      <c r="AU25" s="24" t="s">
        <v>151</v>
      </c>
      <c r="AV25" s="24" t="s">
        <v>151</v>
      </c>
      <c r="AW25" s="24" t="s">
        <v>151</v>
      </c>
      <c r="AX25" s="24" t="s">
        <v>151</v>
      </c>
      <c r="AY25" s="24" t="s">
        <v>151</v>
      </c>
      <c r="AZ25" s="24" t="s">
        <v>151</v>
      </c>
      <c r="BA25" s="31">
        <v>43007</v>
      </c>
      <c r="BB25" s="27" t="s">
        <v>150</v>
      </c>
      <c r="BC25" s="18">
        <v>2016</v>
      </c>
      <c r="BD25" s="31">
        <v>42643</v>
      </c>
      <c r="BE25" s="18" t="s">
        <v>151</v>
      </c>
    </row>
    <row r="26" spans="1:57" ht="201" customHeight="1">
      <c r="A26" s="23" t="s">
        <v>149</v>
      </c>
      <c r="B26" s="24" t="s">
        <v>2</v>
      </c>
      <c r="C26" s="24">
        <v>2016</v>
      </c>
      <c r="D26" s="24" t="s">
        <v>152</v>
      </c>
      <c r="E26" s="25" t="s">
        <v>170</v>
      </c>
      <c r="F26" s="24" t="s">
        <v>199</v>
      </c>
      <c r="G26" s="26" t="s">
        <v>319</v>
      </c>
      <c r="H26" s="18" t="s">
        <v>194</v>
      </c>
      <c r="I26" s="24">
        <v>35</v>
      </c>
      <c r="J26" s="24" t="str">
        <f>VLOOKUP($I26,'Tabla 141523'!$A$4:$F$44,2,FALSE)</f>
        <v>OFELIA</v>
      </c>
      <c r="K26" s="24" t="str">
        <f>VLOOKUP($I26,'Tabla 141523'!$A$4:$F$44,3,FALSE)</f>
        <v>MORENO</v>
      </c>
      <c r="L26" s="24">
        <f>VLOOKUP($I26,'Tabla 141523'!$A$4:$F$44,4,FALSE)</f>
        <v>409723.84</v>
      </c>
      <c r="M26" s="24" t="str">
        <f>VLOOKUP($I26,'Tabla 141523'!$A$4:$F$44,5,FALSE)</f>
        <v>CONSTRUCTORA MORENO VAZQUEZ MORENO, S. DE R.L. DE C.V.</v>
      </c>
      <c r="N26" s="24" t="str">
        <f>VLOOKUP($I26,'Tabla 141523'!$A$4:$F$44,6,FALSE)</f>
        <v>MARAVILLA</v>
      </c>
      <c r="O26" s="24">
        <v>21</v>
      </c>
      <c r="P26" s="24" t="str">
        <f>VLOOKUP($O26,'Tabla 141524'!$A$4:$E$24,2,FALSE)</f>
        <v>CONSTRUCTORA MORENO VAZQUEZ MORENO, S. DE R.L. DE C.V.</v>
      </c>
      <c r="Q26" s="24" t="str">
        <f>VLOOKUP($O26,'Tabla 141524'!$A$4:$E$24,3,FALSE)</f>
        <v>MORENO</v>
      </c>
      <c r="R26" s="24" t="str">
        <f>VLOOKUP($O26,'Tabla 141524'!$A$4:$E$24,4,FALSE)</f>
        <v>OFELIA</v>
      </c>
      <c r="S26" s="24" t="str">
        <f>VLOOKUP($O26,'Tabla 141524'!$A$4:$E$24,5,FALSE)</f>
        <v>MARAVILLA</v>
      </c>
      <c r="T26" s="27" t="s">
        <v>321</v>
      </c>
      <c r="U26" s="28" t="s">
        <v>150</v>
      </c>
      <c r="V26" s="25" t="s">
        <v>170</v>
      </c>
      <c r="W26" s="29">
        <v>42634</v>
      </c>
      <c r="X26" s="30">
        <v>353210.20689655177</v>
      </c>
      <c r="Y26" s="30">
        <v>409723.84</v>
      </c>
      <c r="Z26" s="30">
        <v>409723.84</v>
      </c>
      <c r="AA26" s="27" t="s">
        <v>175</v>
      </c>
      <c r="AB26" s="24" t="s">
        <v>151</v>
      </c>
      <c r="AC26" s="27" t="s">
        <v>176</v>
      </c>
      <c r="AD26" s="18" t="s">
        <v>194</v>
      </c>
      <c r="AE26" s="27" t="s">
        <v>151</v>
      </c>
      <c r="AF26" s="29">
        <v>42634</v>
      </c>
      <c r="AG26" s="29">
        <v>42704</v>
      </c>
      <c r="AH26" s="18" t="s">
        <v>151</v>
      </c>
      <c r="AI26" s="18" t="s">
        <v>151</v>
      </c>
      <c r="AJ26" s="24" t="s">
        <v>9</v>
      </c>
      <c r="AK26" s="24" t="s">
        <v>12</v>
      </c>
      <c r="AL26" s="24">
        <v>36</v>
      </c>
      <c r="AM26" s="24" t="str">
        <f>VLOOKUP($AL26,'Tabla 141522'!$A$4:$E$46,2,FALSE)</f>
        <v>ZAMORA</v>
      </c>
      <c r="AN26" s="24" t="str">
        <f>VLOOKUP($AL26,'Tabla 141522'!$A$4:$E$46,3,FALSE)</f>
        <v>N/D</v>
      </c>
      <c r="AO26" s="24" t="str">
        <f>VLOOKUP($AL26,'Tabla 141522'!$A$4:$E$46,4,FALSE)</f>
        <v>N/D</v>
      </c>
      <c r="AP26" s="24" t="str">
        <f>VLOOKUP($AL26,'Tabla 141522'!$A$4:$E$46,5,FALSE)</f>
        <v>TERMINADA</v>
      </c>
      <c r="AQ26" s="24" t="s">
        <v>151</v>
      </c>
      <c r="AR26" s="24" t="s">
        <v>151</v>
      </c>
      <c r="AS26" s="24" t="s">
        <v>151</v>
      </c>
      <c r="AT26" s="24" t="s">
        <v>151</v>
      </c>
      <c r="AU26" s="24" t="s">
        <v>151</v>
      </c>
      <c r="AV26" s="24" t="s">
        <v>151</v>
      </c>
      <c r="AW26" s="26" t="s">
        <v>308</v>
      </c>
      <c r="AX26" s="26" t="s">
        <v>309</v>
      </c>
      <c r="AY26" s="26" t="s">
        <v>310</v>
      </c>
      <c r="AZ26" s="26" t="s">
        <v>311</v>
      </c>
      <c r="BA26" s="31">
        <v>43007</v>
      </c>
      <c r="BB26" s="27" t="s">
        <v>150</v>
      </c>
      <c r="BC26" s="18">
        <v>2016</v>
      </c>
      <c r="BD26" s="31">
        <v>42643</v>
      </c>
      <c r="BE26" s="18" t="s">
        <v>283</v>
      </c>
    </row>
    <row r="27" spans="1:57" ht="201" customHeight="1">
      <c r="A27" s="23" t="s">
        <v>149</v>
      </c>
      <c r="B27" s="24" t="s">
        <v>2</v>
      </c>
      <c r="C27" s="24">
        <v>2016</v>
      </c>
      <c r="D27" s="24" t="s">
        <v>152</v>
      </c>
      <c r="E27" s="25" t="s">
        <v>171</v>
      </c>
      <c r="F27" s="24" t="s">
        <v>199</v>
      </c>
      <c r="G27" s="26" t="s">
        <v>319</v>
      </c>
      <c r="H27" s="18" t="s">
        <v>195</v>
      </c>
      <c r="I27" s="24">
        <v>36</v>
      </c>
      <c r="J27" s="24" t="str">
        <f>VLOOKUP($I27,'Tabla 141523'!$A$4:$F$44,2,FALSE)</f>
        <v>JOSE LUIS</v>
      </c>
      <c r="K27" s="24" t="str">
        <f>VLOOKUP($I27,'Tabla 141523'!$A$4:$F$44,3,FALSE)</f>
        <v>MARTINEZ</v>
      </c>
      <c r="L27" s="24">
        <f>VLOOKUP($I27,'Tabla 141523'!$A$4:$F$44,4,FALSE)</f>
        <v>824091.4</v>
      </c>
      <c r="M27" s="24" t="str">
        <f>VLOOKUP($I27,'Tabla 141523'!$A$4:$F$44,5,FALSE)</f>
        <v>JOSE LUIS VAZQUEZ MARTINEZ</v>
      </c>
      <c r="N27" s="24" t="str">
        <f>VLOOKUP($I27,'Tabla 141523'!$A$4:$F$44,6,FALSE)</f>
        <v>VAZQUEZ</v>
      </c>
      <c r="O27" s="24">
        <v>20</v>
      </c>
      <c r="P27" s="24" t="str">
        <f>VLOOKUP($O27,'Tabla 141524'!$A$4:$E$24,2,FALSE)</f>
        <v>JOSE LUIS VAZQUEZ MARTINEZ</v>
      </c>
      <c r="Q27" s="24" t="str">
        <f>VLOOKUP($O27,'Tabla 141524'!$A$4:$E$24,3,FALSE)</f>
        <v>MARTINEZ</v>
      </c>
      <c r="R27" s="24" t="str">
        <f>VLOOKUP($O27,'Tabla 141524'!$A$4:$E$24,4,FALSE)</f>
        <v>JOSE LUIS</v>
      </c>
      <c r="S27" s="24" t="str">
        <f>VLOOKUP($O27,'Tabla 141524'!$A$4:$E$24,5,FALSE)</f>
        <v>VAZQUEZ</v>
      </c>
      <c r="T27" s="27" t="s">
        <v>321</v>
      </c>
      <c r="U27" s="28" t="s">
        <v>150</v>
      </c>
      <c r="V27" s="25" t="s">
        <v>171</v>
      </c>
      <c r="W27" s="29">
        <v>42634</v>
      </c>
      <c r="X27" s="30">
        <v>710423.6206896552</v>
      </c>
      <c r="Y27" s="30">
        <v>824091.4</v>
      </c>
      <c r="Z27" s="30">
        <v>824091.4</v>
      </c>
      <c r="AA27" s="27" t="s">
        <v>175</v>
      </c>
      <c r="AB27" s="24" t="s">
        <v>151</v>
      </c>
      <c r="AC27" s="27" t="s">
        <v>176</v>
      </c>
      <c r="AD27" s="18" t="s">
        <v>195</v>
      </c>
      <c r="AE27" s="27" t="s">
        <v>151</v>
      </c>
      <c r="AF27" s="29">
        <v>42634</v>
      </c>
      <c r="AG27" s="29">
        <v>42704</v>
      </c>
      <c r="AH27" s="18" t="s">
        <v>151</v>
      </c>
      <c r="AI27" s="18" t="s">
        <v>151</v>
      </c>
      <c r="AJ27" s="24" t="s">
        <v>9</v>
      </c>
      <c r="AK27" s="24" t="s">
        <v>12</v>
      </c>
      <c r="AL27" s="24">
        <v>37</v>
      </c>
      <c r="AM27" s="24" t="str">
        <f>VLOOKUP($AL27,'Tabla 141522'!$A$4:$E$46,2,FALSE)</f>
        <v>ZAMORA</v>
      </c>
      <c r="AN27" s="24" t="str">
        <f>VLOOKUP($AL27,'Tabla 141522'!$A$4:$E$46,3,FALSE)</f>
        <v>N/D</v>
      </c>
      <c r="AO27" s="24" t="str">
        <f>VLOOKUP($AL27,'Tabla 141522'!$A$4:$E$46,4,FALSE)</f>
        <v>N/D</v>
      </c>
      <c r="AP27" s="24" t="str">
        <f>VLOOKUP($AL27,'Tabla 141522'!$A$4:$E$46,5,FALSE)</f>
        <v>TERMINADA</v>
      </c>
      <c r="AQ27" s="24" t="s">
        <v>151</v>
      </c>
      <c r="AR27" s="24" t="s">
        <v>151</v>
      </c>
      <c r="AS27" s="24" t="s">
        <v>151</v>
      </c>
      <c r="AT27" s="24" t="s">
        <v>151</v>
      </c>
      <c r="AU27" s="24" t="s">
        <v>151</v>
      </c>
      <c r="AV27" s="24" t="s">
        <v>151</v>
      </c>
      <c r="AW27" s="26" t="s">
        <v>312</v>
      </c>
      <c r="AX27" s="26" t="s">
        <v>313</v>
      </c>
      <c r="AY27" s="26" t="s">
        <v>314</v>
      </c>
      <c r="AZ27" s="26" t="s">
        <v>315</v>
      </c>
      <c r="BA27" s="31">
        <v>43007</v>
      </c>
      <c r="BB27" s="27" t="s">
        <v>150</v>
      </c>
      <c r="BC27" s="18">
        <v>2016</v>
      </c>
      <c r="BD27" s="31">
        <v>42643</v>
      </c>
      <c r="BE27" s="18" t="s">
        <v>283</v>
      </c>
    </row>
    <row r="28" spans="1:57" ht="201" customHeight="1">
      <c r="A28" s="23" t="s">
        <v>149</v>
      </c>
      <c r="B28" s="24" t="s">
        <v>2</v>
      </c>
      <c r="C28" s="24">
        <v>2016</v>
      </c>
      <c r="D28" s="24" t="s">
        <v>152</v>
      </c>
      <c r="E28" s="25" t="s">
        <v>172</v>
      </c>
      <c r="F28" s="24" t="s">
        <v>199</v>
      </c>
      <c r="G28" s="26" t="s">
        <v>319</v>
      </c>
      <c r="H28" s="18" t="s">
        <v>196</v>
      </c>
      <c r="I28" s="24">
        <v>37</v>
      </c>
      <c r="J28" s="24" t="str">
        <f>VLOOKUP($I28,'Tabla 141523'!$A$4:$F$44,2,FALSE)</f>
        <v>PEDRO</v>
      </c>
      <c r="K28" s="24" t="str">
        <f>VLOOKUP($I28,'Tabla 141523'!$A$4:$F$44,3,FALSE)</f>
        <v>MENDEZ</v>
      </c>
      <c r="L28" s="24">
        <f>VLOOKUP($I28,'Tabla 141523'!$A$4:$F$44,4,FALSE)</f>
        <v>675592.05</v>
      </c>
      <c r="M28" s="24" t="str">
        <f>VLOOKUP($I28,'Tabla 141523'!$A$4:$F$44,5,FALSE)</f>
        <v>COBERZA, S. DE R.L. DE C.V.</v>
      </c>
      <c r="N28" s="24" t="str">
        <f>VLOOKUP($I28,'Tabla 141523'!$A$4:$F$44,6,FALSE)</f>
        <v>BERMUDEZ</v>
      </c>
      <c r="O28" s="24">
        <v>3</v>
      </c>
      <c r="P28" s="24" t="str">
        <f>VLOOKUP($O28,'Tabla 141524'!$A$4:$E$24,2,FALSE)</f>
        <v>COBERZA, S. DE R.L. DE C.V.</v>
      </c>
      <c r="Q28" s="24" t="str">
        <f>VLOOKUP($O28,'Tabla 141524'!$A$4:$E$24,3,FALSE)</f>
        <v>MENDEZ</v>
      </c>
      <c r="R28" s="24" t="str">
        <f>VLOOKUP($O28,'Tabla 141524'!$A$4:$E$24,4,FALSE)</f>
        <v>PEDRO</v>
      </c>
      <c r="S28" s="24" t="str">
        <f>VLOOKUP($O28,'Tabla 141524'!$A$4:$E$24,5,FALSE)</f>
        <v>BERMUDEZ</v>
      </c>
      <c r="T28" s="27" t="s">
        <v>321</v>
      </c>
      <c r="U28" s="28" t="s">
        <v>150</v>
      </c>
      <c r="V28" s="25" t="s">
        <v>172</v>
      </c>
      <c r="W28" s="29">
        <v>42634</v>
      </c>
      <c r="X28" s="30">
        <v>582406.9396551725</v>
      </c>
      <c r="Y28" s="30">
        <v>675592.05</v>
      </c>
      <c r="Z28" s="30">
        <v>675592.05</v>
      </c>
      <c r="AA28" s="27" t="s">
        <v>175</v>
      </c>
      <c r="AB28" s="24" t="s">
        <v>151</v>
      </c>
      <c r="AC28" s="27" t="s">
        <v>176</v>
      </c>
      <c r="AD28" s="18" t="s">
        <v>196</v>
      </c>
      <c r="AE28" s="27" t="s">
        <v>151</v>
      </c>
      <c r="AF28" s="29">
        <v>42634</v>
      </c>
      <c r="AG28" s="29">
        <v>42704</v>
      </c>
      <c r="AH28" s="18" t="s">
        <v>151</v>
      </c>
      <c r="AI28" s="18" t="s">
        <v>151</v>
      </c>
      <c r="AJ28" s="24" t="s">
        <v>9</v>
      </c>
      <c r="AK28" s="24" t="s">
        <v>12</v>
      </c>
      <c r="AL28" s="24">
        <v>38</v>
      </c>
      <c r="AM28" s="24" t="str">
        <f>VLOOKUP($AL28,'Tabla 141522'!$A$4:$E$46,2,FALSE)</f>
        <v>ZAMORA</v>
      </c>
      <c r="AN28" s="24" t="str">
        <f>VLOOKUP($AL28,'Tabla 141522'!$A$4:$E$46,3,FALSE)</f>
        <v>N/D</v>
      </c>
      <c r="AO28" s="24" t="str">
        <f>VLOOKUP($AL28,'Tabla 141522'!$A$4:$E$46,4,FALSE)</f>
        <v>N/D</v>
      </c>
      <c r="AP28" s="24" t="str">
        <f>VLOOKUP($AL28,'Tabla 141522'!$A$4:$E$46,5,FALSE)</f>
        <v>TERMINADA</v>
      </c>
      <c r="AQ28" s="24" t="s">
        <v>151</v>
      </c>
      <c r="AR28" s="24" t="s">
        <v>151</v>
      </c>
      <c r="AS28" s="24" t="s">
        <v>151</v>
      </c>
      <c r="AT28" s="24" t="s">
        <v>151</v>
      </c>
      <c r="AU28" s="24" t="s">
        <v>151</v>
      </c>
      <c r="AV28" s="24" t="s">
        <v>151</v>
      </c>
      <c r="AW28" s="26" t="s">
        <v>316</v>
      </c>
      <c r="AX28" s="26" t="s">
        <v>317</v>
      </c>
      <c r="AY28" s="24" t="s">
        <v>151</v>
      </c>
      <c r="AZ28" s="24" t="s">
        <v>151</v>
      </c>
      <c r="BA28" s="31">
        <v>43007</v>
      </c>
      <c r="BB28" s="27" t="s">
        <v>150</v>
      </c>
      <c r="BC28" s="18">
        <v>2016</v>
      </c>
      <c r="BD28" s="31">
        <v>42643</v>
      </c>
      <c r="BE28" s="18" t="s">
        <v>283</v>
      </c>
    </row>
    <row r="29" spans="1:57" ht="201" customHeight="1">
      <c r="A29" s="23" t="s">
        <v>149</v>
      </c>
      <c r="B29" s="24" t="s">
        <v>2</v>
      </c>
      <c r="C29" s="24">
        <v>2016</v>
      </c>
      <c r="D29" s="24" t="s">
        <v>152</v>
      </c>
      <c r="E29" s="25" t="s">
        <v>173</v>
      </c>
      <c r="F29" s="24" t="s">
        <v>199</v>
      </c>
      <c r="G29" s="26" t="s">
        <v>319</v>
      </c>
      <c r="H29" s="18" t="s">
        <v>197</v>
      </c>
      <c r="I29" s="24">
        <v>38</v>
      </c>
      <c r="J29" s="24" t="str">
        <f>VLOOKUP($I29,'Tabla 141523'!$A$4:$F$44,2,FALSE)</f>
        <v>PEDRO</v>
      </c>
      <c r="K29" s="24" t="str">
        <f>VLOOKUP($I29,'Tabla 141523'!$A$4:$F$44,3,FALSE)</f>
        <v>MENDEZ</v>
      </c>
      <c r="L29" s="24">
        <f>VLOOKUP($I29,'Tabla 141523'!$A$4:$F$44,4,FALSE)</f>
        <v>370853.44</v>
      </c>
      <c r="M29" s="24" t="str">
        <f>VLOOKUP($I29,'Tabla 141523'!$A$4:$F$44,5,FALSE)</f>
        <v>COBERZA, S. DE R.L. DE C.V.</v>
      </c>
      <c r="N29" s="24" t="str">
        <f>VLOOKUP($I29,'Tabla 141523'!$A$4:$F$44,6,FALSE)</f>
        <v>BERMUDEZ</v>
      </c>
      <c r="O29" s="24">
        <v>3</v>
      </c>
      <c r="P29" s="24" t="str">
        <f>VLOOKUP($O29,'Tabla 141524'!$A$4:$E$24,2,FALSE)</f>
        <v>COBERZA, S. DE R.L. DE C.V.</v>
      </c>
      <c r="Q29" s="24" t="str">
        <f>VLOOKUP($O29,'Tabla 141524'!$A$4:$E$24,3,FALSE)</f>
        <v>MENDEZ</v>
      </c>
      <c r="R29" s="24" t="str">
        <f>VLOOKUP($O29,'Tabla 141524'!$A$4:$E$24,4,FALSE)</f>
        <v>PEDRO</v>
      </c>
      <c r="S29" s="24" t="str">
        <f>VLOOKUP($O29,'Tabla 141524'!$A$4:$E$24,5,FALSE)</f>
        <v>BERMUDEZ</v>
      </c>
      <c r="T29" s="27" t="s">
        <v>321</v>
      </c>
      <c r="U29" s="28" t="s">
        <v>150</v>
      </c>
      <c r="V29" s="25" t="s">
        <v>173</v>
      </c>
      <c r="W29" s="29">
        <v>42634</v>
      </c>
      <c r="X29" s="30">
        <v>319701.2413793104</v>
      </c>
      <c r="Y29" s="30">
        <v>370853.44</v>
      </c>
      <c r="Z29" s="30">
        <v>370853.44</v>
      </c>
      <c r="AA29" s="27" t="s">
        <v>175</v>
      </c>
      <c r="AB29" s="24" t="s">
        <v>151</v>
      </c>
      <c r="AC29" s="27" t="s">
        <v>176</v>
      </c>
      <c r="AD29" s="18" t="s">
        <v>197</v>
      </c>
      <c r="AE29" s="27" t="s">
        <v>151</v>
      </c>
      <c r="AF29" s="29">
        <v>42634</v>
      </c>
      <c r="AG29" s="29">
        <v>42704</v>
      </c>
      <c r="AH29" s="18" t="s">
        <v>151</v>
      </c>
      <c r="AI29" s="18" t="s">
        <v>151</v>
      </c>
      <c r="AJ29" s="24" t="s">
        <v>9</v>
      </c>
      <c r="AK29" s="24" t="s">
        <v>12</v>
      </c>
      <c r="AL29" s="24">
        <v>39</v>
      </c>
      <c r="AM29" s="24" t="str">
        <f>VLOOKUP($AL29,'Tabla 141522'!$A$4:$E$46,2,FALSE)</f>
        <v>ZAMORA</v>
      </c>
      <c r="AN29" s="24" t="str">
        <f>VLOOKUP($AL29,'Tabla 141522'!$A$4:$E$46,3,FALSE)</f>
        <v>N/D</v>
      </c>
      <c r="AO29" s="24" t="str">
        <f>VLOOKUP($AL29,'Tabla 141522'!$A$4:$E$46,4,FALSE)</f>
        <v>N/D</v>
      </c>
      <c r="AP29" s="24" t="str">
        <f>VLOOKUP($AL29,'Tabla 141522'!$A$4:$E$46,5,FALSE)</f>
        <v>TERMINADA</v>
      </c>
      <c r="AQ29" s="24" t="s">
        <v>151</v>
      </c>
      <c r="AR29" s="24" t="s">
        <v>151</v>
      </c>
      <c r="AS29" s="24" t="s">
        <v>151</v>
      </c>
      <c r="AT29" s="24" t="s">
        <v>151</v>
      </c>
      <c r="AU29" s="24" t="s">
        <v>151</v>
      </c>
      <c r="AV29" s="24" t="s">
        <v>151</v>
      </c>
      <c r="AZ29" s="26" t="s">
        <v>318</v>
      </c>
      <c r="BA29" s="31">
        <v>43007</v>
      </c>
      <c r="BB29" s="27" t="s">
        <v>150</v>
      </c>
      <c r="BC29" s="18">
        <v>2016</v>
      </c>
      <c r="BD29" s="31">
        <v>42643</v>
      </c>
      <c r="BE29" s="18" t="s">
        <v>151</v>
      </c>
    </row>
    <row r="30" spans="57:63" ht="12.75">
      <c r="BE30" s="32"/>
      <c r="BF30" s="32"/>
      <c r="BG30" s="32"/>
      <c r="BH30" s="32"/>
      <c r="BI30" s="32"/>
      <c r="BJ30" s="32"/>
      <c r="BK30" s="32"/>
    </row>
  </sheetData>
  <sheetProtection/>
  <mergeCells count="1">
    <mergeCell ref="A6:BE6"/>
  </mergeCells>
  <dataValidations count="3">
    <dataValidation type="list" allowBlank="1" showInputMessage="1" showErrorMessage="1" sqref="B8:B29">
      <formula1>hidden1</formula1>
    </dataValidation>
    <dataValidation type="list" allowBlank="1" showInputMessage="1" showErrorMessage="1" sqref="AJ8:AJ29">
      <formula1>hidden3</formula1>
    </dataValidation>
    <dataValidation type="list" allowBlank="1" showInputMessage="1" showErrorMessage="1" sqref="AK8:AK29">
      <formula1>hidden4</formula1>
    </dataValidation>
  </dataValidations>
  <hyperlinks>
    <hyperlink ref="G8" r:id="rId1" display="http://sistemas.zamora.gob.mx/transparencia/docs/a35fxxvii/AUTORIZACION-POA.pdf"/>
    <hyperlink ref="G9:G29" r:id="rId2" display="ARCHIVOS FORMATO XXVII-B 2016-03\AUTORIZACION POA.pdf"/>
    <hyperlink ref="AH11" r:id="rId3" display="http://sistemas.zamora.gob.mx/transparencia/docs/a35fxxvii/cont20_16.pdf"/>
    <hyperlink ref="AH10" r:id="rId4" display="http://sistemas.zamora.gob.mx/transparencia/docs/a35fxxvii/59_019.pdf"/>
    <hyperlink ref="AH12" r:id="rId5" display="http://sistemas.zamora.gob.mx/transparencia/docs/a35fxxvii/cont021.pdf"/>
    <hyperlink ref="AH17" r:id="rId6" display="http://sistemas.zamora.gob.mx/transparencia/docs/a35fxxvii/59_026.pdf"/>
    <hyperlink ref="AH18" r:id="rId7" display="http://sistemas.zamora.gob.mx/transparencia/docs/a35fxxvii/59_027.pdf"/>
    <hyperlink ref="AH24" r:id="rId8" display="http://sistemas.zamora.gob.mx/transparencia/docs/a35fxxvii/59_038.pdf"/>
    <hyperlink ref="AH20" r:id="rId9" display="http://sistemas.zamora.gob.mx/transparencia/docs/a35fxxvii/59_contrato_029.pdf"/>
    <hyperlink ref="AH19" r:id="rId10" display="http://sistemas.zamora.gob.mx/transparencia/docs/a35fxxvii/59_contrato_029.pdf"/>
    <hyperlink ref="AH22" r:id="rId11" display="http://sistemas.zamora.gob.mx/transparencia/docs/a35fxxvii/59_contrato_031.pdf"/>
    <hyperlink ref="AH21" r:id="rId12" display="http://sistemas.zamora.gob.mx/transparencia/docs/a35fxxvii/030cont1.pdf"/>
    <hyperlink ref="AW9" r:id="rId13" display="http://sistemas.zamora.gob.mx/transparencia/docs/a35fxxvii/72.bitacora.2016-018.pdf"/>
    <hyperlink ref="AW28" r:id="rId14" display="http://sistemas.zamora.gob.mx/transparencia/docs/a35fxxvii/72_046.pdf"/>
    <hyperlink ref="AW27" r:id="rId15" display="http://sistemas.zamora.gob.mx/transparencia/docs/a35fxxvii/72_045.pdf"/>
    <hyperlink ref="AW26" r:id="rId16" display="http://sistemas.zamora.gob.mx/transparencia/docs/a35fxxvii/72_044.pdf"/>
    <hyperlink ref="AW24" r:id="rId17" display="http://sistemas.zamora.gob.mx/transparencia/docs/a35fxxvii/72_038-1.pdf"/>
    <hyperlink ref="AW23" r:id="rId18" display="http://sistemas.zamora.gob.mx/transparencia/docs/a35fxxvii/72_037.pdf"/>
    <hyperlink ref="AW19" r:id="rId19" display="http://sistemas.zamora.gob.mx/transparencia/docs/a35fxxvii/72_028.pdf"/>
    <hyperlink ref="AX9" r:id="rId20" display="http://sistemas.zamora.gob.mx/transparencia/docs/a35fxxvii/87-FACTURAS_019.pdf"/>
    <hyperlink ref="AX10" r:id="rId21" display="http://sistemas.zamora.gob.mx/transparencia/docs/a35fxxvii/87-FACTURAS_019.pdf"/>
    <hyperlink ref="AX13" r:id="rId22" display="http://sistemas.zamora.gob.mx/transparencia/docs/a35fxxvii/87-FACTURAS_022.pdf"/>
    <hyperlink ref="AX15" r:id="rId23" display="http://sistemas.zamora.gob.mx/transparencia/docs/a35fxxvii/87-FACTURAS_024.pdf"/>
    <hyperlink ref="AX16" r:id="rId24" display="http://sistemas.zamora.gob.mx/transparencia/docs/a35fxxvii/87-FACTURAS_025.pdf"/>
    <hyperlink ref="AX17" r:id="rId25" display="http://sistemas.zamora.gob.mx/transparencia/docs/a35fxxvii/87-FACTURAS_026.pdf"/>
    <hyperlink ref="AX19" r:id="rId26" display="http://sistemas.zamora.gob.mx/transparencia/docs/a35fxxvii/87-FACTURAS_028.pdf"/>
    <hyperlink ref="AX21" r:id="rId27" display="http://sistemas.zamora.gob.mx/transparencia/docs/a35fxxvii/87-FACTURAS_030.pdf"/>
    <hyperlink ref="AX22" r:id="rId28" display="http://sistemas.zamora.gob.mx/transparencia/docs/a35fxxvii/87-FACT-ESTYFIN_031.pdf"/>
    <hyperlink ref="AX23" r:id="rId29" display="http://sistemas.zamora.gob.mx/transparencia/docs/a35fxxvii/88-1_037.pdf"/>
    <hyperlink ref="AX28" r:id="rId30" display="http://sistemas.zamora.gob.mx/transparencia/docs/a35fxxvii/88-1_047.pdf"/>
    <hyperlink ref="AX27" r:id="rId31" display="http://sistemas.zamora.gob.mx/transparencia/docs/a35fxxvii/88-1_046.pdf"/>
    <hyperlink ref="AX26" r:id="rId32" display="http://sistemas.zamora.gob.mx/transparencia/docs/a35fxxvii/88-1_044.pdf"/>
    <hyperlink ref="AX24" r:id="rId33" display="http://sistemas.zamora.gob.mx/transparencia/docs/a35fxxvii/88-89-ESTIMACIONES_038.pdf"/>
    <hyperlink ref="AX18" r:id="rId34" display="http://sistemas.zamora.gob.mx/transparencia/docs/a35fxxvii/facturas_027.pdf"/>
    <hyperlink ref="AY26" r:id="rId35" display="http://sistemas.zamora.gob.mx/transparencia/docs/a35fxxvii/93_044.pdf"/>
    <hyperlink ref="AY27" r:id="rId36" display="http://sistemas.zamora.gob.mx/transparencia/docs/a35fxxvii/93_045.pdf"/>
    <hyperlink ref="AZ9" r:id="rId37" display="http://sistemas.zamora.gob.mx/transparencia/docs/a35fxxvii/91_finiquito_018.pdf"/>
    <hyperlink ref="AZ26" r:id="rId38" display="http://sistemas.zamora.gob.mx/transparencia/docs/a35fxxvii/91_044.pdf"/>
    <hyperlink ref="AZ27" r:id="rId39" display="http://sistemas.zamora.gob.mx/transparencia/docs/a35fxxvii/91_045.pdf"/>
    <hyperlink ref="AZ29" r:id="rId40" display="http://sistemas.zamora.gob.mx/transparencia/docs/a35fxxvii/91_047.pdf"/>
    <hyperlink ref="G9" r:id="rId41" display="http://sistemas.zamora.gob.mx/transparencia/docs/a35fxxvii/AUTORIZACION-POA.pdf"/>
    <hyperlink ref="G10" r:id="rId42" display="http://sistemas.zamora.gob.mx/transparencia/docs/a35fxxvii/AUTORIZACION-POA.pdf"/>
    <hyperlink ref="G11" r:id="rId43" display="http://sistemas.zamora.gob.mx/transparencia/docs/a35fxxvii/AUTORIZACION-POA.pdf"/>
    <hyperlink ref="G12" r:id="rId44" display="http://sistemas.zamora.gob.mx/transparencia/docs/a35fxxvii/AUTORIZACION-POA.pdf"/>
    <hyperlink ref="G13" r:id="rId45" display="http://sistemas.zamora.gob.mx/transparencia/docs/a35fxxvii/AUTORIZACION-POA.pdf"/>
    <hyperlink ref="G14" r:id="rId46" display="http://sistemas.zamora.gob.mx/transparencia/docs/a35fxxvii/AUTORIZACION-POA.pdf"/>
    <hyperlink ref="G16" r:id="rId47" display="http://sistemas.zamora.gob.mx/transparencia/docs/a35fxxvii/AUTORIZACION-POA.pdf"/>
    <hyperlink ref="G17" r:id="rId48" display="http://sistemas.zamora.gob.mx/transparencia/docs/a35fxxvii/AUTORIZACION-POA.pdf"/>
    <hyperlink ref="G19" r:id="rId49" display="http://sistemas.zamora.gob.mx/transparencia/docs/a35fxxvii/AUTORIZACION-POA.pdf"/>
    <hyperlink ref="G20" r:id="rId50" display="http://sistemas.zamora.gob.mx/transparencia/docs/a35fxxvii/AUTORIZACION-POA.pdf"/>
    <hyperlink ref="G21" r:id="rId51" display="http://sistemas.zamora.gob.mx/transparencia/docs/a35fxxvii/AUTORIZACION-POA.pdf"/>
    <hyperlink ref="G22" r:id="rId52" display="http://sistemas.zamora.gob.mx/transparencia/docs/a35fxxvii/AUTORIZACION-POA.pdf"/>
    <hyperlink ref="G23" r:id="rId53" display="http://sistemas.zamora.gob.mx/transparencia/docs/a35fxxvii/AUTORIZACION-POA.pdf"/>
    <hyperlink ref="G24" r:id="rId54" display="http://sistemas.zamora.gob.mx/transparencia/docs/a35fxxvii/AUTORIZACION-POA.pdf"/>
    <hyperlink ref="G26" r:id="rId55" display="http://sistemas.zamora.gob.mx/transparencia/docs/a35fxxvii/AUTORIZACION-POA.pdf"/>
    <hyperlink ref="G27" r:id="rId56" display="http://sistemas.zamora.gob.mx/transparencia/docs/a35fxxvii/AUTORIZACION-POA.pdf"/>
    <hyperlink ref="G28" r:id="rId57" display="http://sistemas.zamora.gob.mx/transparencia/docs/a35fxxvii/AUTORIZACION-POA.pdf"/>
    <hyperlink ref="G15" r:id="rId58" display="http://sistemas.zamora.gob.mx/transparencia/docs/a35fxxvii/AUTORIZACION-POA.pdf"/>
    <hyperlink ref="G18" r:id="rId59" display="http://sistemas.zamora.gob.mx/transparencia/docs/a35fxxvii/AUTORIZACION-POA.pdf"/>
    <hyperlink ref="G25" r:id="rId60" display="http://sistemas.zamora.gob.mx/transparencia/docs/a35fxxvii/AUTORIZACION-POA.pdf"/>
    <hyperlink ref="G29" r:id="rId61" display="http://sistemas.zamora.gob.mx/transparencia/docs/a35fxxvii/AUTORIZACION-POA.pdf"/>
  </hyperlinks>
  <printOptions/>
  <pageMargins left="0.25" right="0.25" top="0.75" bottom="0.75" header="0.3" footer="0.3"/>
  <pageSetup fitToHeight="0" fitToWidth="1" horizontalDpi="300" verticalDpi="300" orientation="landscape" paperSize="5" scale="16" r:id="rId63"/>
  <headerFooter scaleWithDoc="0">
    <oddHeader>&amp;L&amp;G</oddHeader>
    <oddFooter>&amp;C&amp;P de &amp;N</oddFooter>
  </headerFooter>
  <legacyDrawingHF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8">
      <selection activeCell="B3" sqref="B3: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ht="18.75">
      <c r="A4">
        <v>1</v>
      </c>
      <c r="B4" s="7" t="s">
        <v>200</v>
      </c>
      <c r="C4" s="4" t="s">
        <v>201</v>
      </c>
      <c r="D4" s="8">
        <v>927810.08</v>
      </c>
      <c r="E4" s="7" t="s">
        <v>202</v>
      </c>
      <c r="F4" s="4" t="s">
        <v>203</v>
      </c>
    </row>
    <row r="5" spans="1:6" ht="18.75">
      <c r="A5">
        <v>2</v>
      </c>
      <c r="B5" s="4" t="s">
        <v>204</v>
      </c>
      <c r="C5" s="5" t="s">
        <v>205</v>
      </c>
      <c r="D5" s="8">
        <v>238413.13</v>
      </c>
      <c r="E5" s="4" t="s">
        <v>206</v>
      </c>
      <c r="F5" s="5" t="s">
        <v>207</v>
      </c>
    </row>
    <row r="6" spans="1:6" ht="18.75">
      <c r="A6">
        <v>3</v>
      </c>
      <c r="B6" s="5" t="s">
        <v>204</v>
      </c>
      <c r="C6" s="5" t="s">
        <v>205</v>
      </c>
      <c r="D6" s="8">
        <v>472541.87</v>
      </c>
      <c r="E6" s="5" t="s">
        <v>206</v>
      </c>
      <c r="F6" s="5" t="s">
        <v>207</v>
      </c>
    </row>
    <row r="7" spans="1:6" ht="18.75">
      <c r="A7">
        <v>4</v>
      </c>
      <c r="B7" s="5" t="s">
        <v>208</v>
      </c>
      <c r="C7" s="5" t="s">
        <v>209</v>
      </c>
      <c r="D7" s="8">
        <v>718927.9</v>
      </c>
      <c r="E7" s="5" t="s">
        <v>210</v>
      </c>
      <c r="F7" s="5" t="s">
        <v>211</v>
      </c>
    </row>
    <row r="8" spans="1:6" ht="18.75">
      <c r="A8">
        <v>5</v>
      </c>
      <c r="B8" s="5" t="s">
        <v>212</v>
      </c>
      <c r="C8" s="5" t="s">
        <v>213</v>
      </c>
      <c r="D8" s="8">
        <v>499878.82</v>
      </c>
      <c r="E8" s="5" t="s">
        <v>214</v>
      </c>
      <c r="F8" s="5" t="s">
        <v>215</v>
      </c>
    </row>
    <row r="9" spans="1:6" ht="18.75">
      <c r="A9">
        <v>6</v>
      </c>
      <c r="B9" s="5" t="s">
        <v>200</v>
      </c>
      <c r="C9" s="5" t="s">
        <v>201</v>
      </c>
      <c r="D9" s="8">
        <v>927947.39</v>
      </c>
      <c r="E9" s="5" t="s">
        <v>202</v>
      </c>
      <c r="F9" s="5" t="s">
        <v>203</v>
      </c>
    </row>
    <row r="10" spans="1:6" ht="18.75">
      <c r="A10">
        <v>7</v>
      </c>
      <c r="B10" s="5" t="s">
        <v>200</v>
      </c>
      <c r="C10" s="5" t="s">
        <v>201</v>
      </c>
      <c r="D10" s="8">
        <v>668116.85</v>
      </c>
      <c r="E10" s="5" t="s">
        <v>202</v>
      </c>
      <c r="F10" s="5" t="s">
        <v>203</v>
      </c>
    </row>
    <row r="11" spans="1:6" ht="18.75">
      <c r="A11">
        <v>8</v>
      </c>
      <c r="B11" s="4" t="s">
        <v>212</v>
      </c>
      <c r="C11" s="4" t="s">
        <v>213</v>
      </c>
      <c r="D11" s="8">
        <v>749010.62</v>
      </c>
      <c r="E11" s="4" t="s">
        <v>214</v>
      </c>
      <c r="F11" s="5" t="s">
        <v>215</v>
      </c>
    </row>
    <row r="12" spans="1:6" ht="18.75">
      <c r="A12">
        <v>9</v>
      </c>
      <c r="B12" s="4" t="s">
        <v>200</v>
      </c>
      <c r="C12" s="4" t="s">
        <v>216</v>
      </c>
      <c r="D12" s="8">
        <v>500000</v>
      </c>
      <c r="E12" s="4" t="s">
        <v>217</v>
      </c>
      <c r="F12" s="5" t="s">
        <v>218</v>
      </c>
    </row>
    <row r="13" spans="1:6" ht="18.75">
      <c r="A13">
        <v>10</v>
      </c>
      <c r="B13" s="4" t="s">
        <v>219</v>
      </c>
      <c r="C13" s="4" t="s">
        <v>220</v>
      </c>
      <c r="D13" s="8">
        <v>555960.49</v>
      </c>
      <c r="E13" s="4" t="s">
        <v>221</v>
      </c>
      <c r="F13" s="5" t="s">
        <v>222</v>
      </c>
    </row>
    <row r="14" spans="1:6" ht="15">
      <c r="A14">
        <v>11</v>
      </c>
      <c r="B14" s="4" t="s">
        <v>200</v>
      </c>
      <c r="C14" s="4" t="s">
        <v>201</v>
      </c>
      <c r="D14" s="9">
        <v>1005896.46</v>
      </c>
      <c r="E14" s="4" t="s">
        <v>202</v>
      </c>
      <c r="F14" s="5" t="s">
        <v>203</v>
      </c>
    </row>
    <row r="15" spans="1:6" ht="15">
      <c r="A15">
        <v>12</v>
      </c>
      <c r="B15" s="4" t="s">
        <v>223</v>
      </c>
      <c r="C15" s="4" t="s">
        <v>224</v>
      </c>
      <c r="D15" s="9">
        <v>519695.32</v>
      </c>
      <c r="E15" s="4" t="s">
        <v>225</v>
      </c>
      <c r="F15" s="5" t="s">
        <v>223</v>
      </c>
    </row>
    <row r="16" spans="1:6" ht="12.75">
      <c r="A16">
        <v>13</v>
      </c>
      <c r="B16" s="4" t="s">
        <v>226</v>
      </c>
      <c r="C16" s="4" t="s">
        <v>227</v>
      </c>
      <c r="D16" s="10">
        <v>200060.39</v>
      </c>
      <c r="E16" s="4" t="s">
        <v>228</v>
      </c>
      <c r="F16" s="5" t="s">
        <v>229</v>
      </c>
    </row>
    <row r="17" spans="1:6" ht="15">
      <c r="A17">
        <v>14</v>
      </c>
      <c r="B17" s="4" t="s">
        <v>230</v>
      </c>
      <c r="C17" s="4" t="s">
        <v>231</v>
      </c>
      <c r="D17" s="9">
        <v>291000.34</v>
      </c>
      <c r="E17" s="4" t="s">
        <v>232</v>
      </c>
      <c r="F17" s="5" t="s">
        <v>233</v>
      </c>
    </row>
    <row r="18" spans="1:6" ht="15">
      <c r="A18">
        <v>15</v>
      </c>
      <c r="B18" s="4" t="s">
        <v>234</v>
      </c>
      <c r="C18" s="4" t="s">
        <v>235</v>
      </c>
      <c r="D18" s="9">
        <v>494227.48</v>
      </c>
      <c r="E18" s="11" t="s">
        <v>236</v>
      </c>
      <c r="F18" s="5" t="s">
        <v>237</v>
      </c>
    </row>
    <row r="19" spans="1:6" ht="15">
      <c r="A19">
        <v>16</v>
      </c>
      <c r="B19" s="4" t="s">
        <v>200</v>
      </c>
      <c r="C19" s="4" t="s">
        <v>201</v>
      </c>
      <c r="D19" s="9">
        <v>358001.49</v>
      </c>
      <c r="E19" s="4" t="s">
        <v>202</v>
      </c>
      <c r="F19" s="5" t="s">
        <v>203</v>
      </c>
    </row>
    <row r="20" spans="1:6" ht="15">
      <c r="A20">
        <v>17</v>
      </c>
      <c r="B20" s="4" t="s">
        <v>200</v>
      </c>
      <c r="C20" s="4" t="s">
        <v>201</v>
      </c>
      <c r="D20" s="12">
        <v>694579.2</v>
      </c>
      <c r="E20" s="4" t="s">
        <v>202</v>
      </c>
      <c r="F20" s="5" t="s">
        <v>203</v>
      </c>
    </row>
    <row r="21" spans="1:6" ht="15">
      <c r="A21">
        <v>18</v>
      </c>
      <c r="B21" s="4" t="s">
        <v>238</v>
      </c>
      <c r="C21" s="4" t="s">
        <v>239</v>
      </c>
      <c r="D21" s="12">
        <v>737990.4</v>
      </c>
      <c r="E21" s="4" t="s">
        <v>240</v>
      </c>
      <c r="F21" s="5" t="s">
        <v>241</v>
      </c>
    </row>
    <row r="22" spans="1:6" ht="15">
      <c r="A22">
        <v>19</v>
      </c>
      <c r="B22" s="4" t="s">
        <v>242</v>
      </c>
      <c r="C22" s="4" t="s">
        <v>243</v>
      </c>
      <c r="D22" s="12">
        <v>434112</v>
      </c>
      <c r="E22" s="4" t="s">
        <v>244</v>
      </c>
      <c r="F22" s="5" t="s">
        <v>245</v>
      </c>
    </row>
    <row r="23" spans="1:6" ht="15">
      <c r="A23">
        <v>20</v>
      </c>
      <c r="B23" s="4" t="s">
        <v>246</v>
      </c>
      <c r="C23" s="4" t="s">
        <v>247</v>
      </c>
      <c r="D23" s="13">
        <v>434112</v>
      </c>
      <c r="E23" s="14" t="s">
        <v>248</v>
      </c>
      <c r="F23" s="5" t="s">
        <v>249</v>
      </c>
    </row>
    <row r="24" spans="1:6" ht="15">
      <c r="A24">
        <v>21</v>
      </c>
      <c r="B24" s="4" t="s">
        <v>250</v>
      </c>
      <c r="C24" s="4" t="s">
        <v>241</v>
      </c>
      <c r="D24" s="12">
        <v>694579.2</v>
      </c>
      <c r="E24" s="6" t="s">
        <v>251</v>
      </c>
      <c r="F24" s="5" t="s">
        <v>252</v>
      </c>
    </row>
    <row r="25" spans="1:6" ht="15">
      <c r="A25">
        <v>22</v>
      </c>
      <c r="B25" s="4" t="s">
        <v>253</v>
      </c>
      <c r="C25" s="4" t="s">
        <v>254</v>
      </c>
      <c r="D25" s="12">
        <v>694579.2</v>
      </c>
      <c r="E25" s="6" t="s">
        <v>255</v>
      </c>
      <c r="F25" s="5" t="s">
        <v>256</v>
      </c>
    </row>
    <row r="26" spans="1:6" ht="15">
      <c r="A26">
        <v>23</v>
      </c>
      <c r="B26" s="4" t="s">
        <v>208</v>
      </c>
      <c r="C26" s="4" t="s">
        <v>209</v>
      </c>
      <c r="D26" s="12">
        <v>564345.6</v>
      </c>
      <c r="E26" s="4" t="s">
        <v>210</v>
      </c>
      <c r="F26" s="5" t="s">
        <v>211</v>
      </c>
    </row>
    <row r="27" spans="1:6" ht="15">
      <c r="A27">
        <v>24</v>
      </c>
      <c r="B27" s="4" t="s">
        <v>257</v>
      </c>
      <c r="C27" s="4" t="s">
        <v>258</v>
      </c>
      <c r="D27" s="12">
        <v>564345.6</v>
      </c>
      <c r="E27" s="4" t="s">
        <v>259</v>
      </c>
      <c r="F27" s="5" t="s">
        <v>260</v>
      </c>
    </row>
    <row r="28" spans="1:6" ht="15">
      <c r="A28">
        <v>25</v>
      </c>
      <c r="B28" s="4" t="s">
        <v>230</v>
      </c>
      <c r="C28" s="4" t="s">
        <v>231</v>
      </c>
      <c r="D28" s="12">
        <v>607756.8</v>
      </c>
      <c r="E28" s="4" t="s">
        <v>232</v>
      </c>
      <c r="F28" s="5" t="s">
        <v>233</v>
      </c>
    </row>
    <row r="29" spans="1:6" ht="15">
      <c r="A29">
        <v>26</v>
      </c>
      <c r="B29" s="4" t="s">
        <v>230</v>
      </c>
      <c r="C29" s="4" t="s">
        <v>258</v>
      </c>
      <c r="D29" s="15">
        <v>607756.8</v>
      </c>
      <c r="E29" s="4" t="s">
        <v>261</v>
      </c>
      <c r="F29" s="5" t="s">
        <v>260</v>
      </c>
    </row>
    <row r="30" spans="1:6" ht="15">
      <c r="A30">
        <v>27</v>
      </c>
      <c r="B30" s="4" t="s">
        <v>226</v>
      </c>
      <c r="C30" s="4" t="s">
        <v>227</v>
      </c>
      <c r="D30" s="12">
        <v>477523.2</v>
      </c>
      <c r="E30" s="4" t="s">
        <v>228</v>
      </c>
      <c r="F30" s="5" t="s">
        <v>229</v>
      </c>
    </row>
    <row r="31" spans="1:6" ht="15">
      <c r="A31">
        <v>28</v>
      </c>
      <c r="B31" s="4" t="s">
        <v>262</v>
      </c>
      <c r="C31" s="4" t="s">
        <v>263</v>
      </c>
      <c r="D31" s="12">
        <v>607756.8</v>
      </c>
      <c r="E31" s="4" t="s">
        <v>264</v>
      </c>
      <c r="F31" s="5" t="s">
        <v>265</v>
      </c>
    </row>
    <row r="32" spans="1:6" ht="15">
      <c r="A32">
        <v>29</v>
      </c>
      <c r="B32" s="4" t="s">
        <v>200</v>
      </c>
      <c r="C32" s="4" t="s">
        <v>216</v>
      </c>
      <c r="D32" s="12">
        <v>737990.4</v>
      </c>
      <c r="E32" s="4" t="s">
        <v>217</v>
      </c>
      <c r="F32" s="5" t="s">
        <v>218</v>
      </c>
    </row>
    <row r="33" spans="1:6" ht="15">
      <c r="A33">
        <v>30</v>
      </c>
      <c r="B33" s="4" t="s">
        <v>234</v>
      </c>
      <c r="C33" s="4" t="s">
        <v>235</v>
      </c>
      <c r="D33" s="12">
        <v>737990.4</v>
      </c>
      <c r="E33" s="4" t="s">
        <v>236</v>
      </c>
      <c r="F33" s="5" t="s">
        <v>237</v>
      </c>
    </row>
    <row r="34" spans="1:6" ht="15">
      <c r="A34">
        <v>31</v>
      </c>
      <c r="B34" s="4" t="s">
        <v>266</v>
      </c>
      <c r="C34" s="4" t="s">
        <v>267</v>
      </c>
      <c r="D34" s="12">
        <v>260467.2</v>
      </c>
      <c r="E34" s="4" t="s">
        <v>268</v>
      </c>
      <c r="F34" s="5" t="s">
        <v>269</v>
      </c>
    </row>
    <row r="35" spans="1:6" ht="16.5">
      <c r="A35">
        <v>32</v>
      </c>
      <c r="B35" s="4" t="s">
        <v>270</v>
      </c>
      <c r="C35" s="4" t="s">
        <v>271</v>
      </c>
      <c r="D35" s="16">
        <v>621014.38</v>
      </c>
      <c r="E35" s="4" t="s">
        <v>272</v>
      </c>
      <c r="F35" s="5" t="s">
        <v>273</v>
      </c>
    </row>
    <row r="36" spans="1:6" ht="16.5">
      <c r="A36">
        <v>33</v>
      </c>
      <c r="B36" s="4" t="s">
        <v>200</v>
      </c>
      <c r="C36" s="4" t="s">
        <v>201</v>
      </c>
      <c r="D36" s="16">
        <v>489806.94</v>
      </c>
      <c r="E36" s="4" t="s">
        <v>202</v>
      </c>
      <c r="F36" s="5" t="s">
        <v>203</v>
      </c>
    </row>
    <row r="37" spans="1:6" ht="16.5">
      <c r="A37">
        <v>34</v>
      </c>
      <c r="B37" s="4" t="s">
        <v>274</v>
      </c>
      <c r="C37" s="4" t="s">
        <v>258</v>
      </c>
      <c r="D37" s="17">
        <v>921219.82</v>
      </c>
      <c r="E37" s="4" t="s">
        <v>261</v>
      </c>
      <c r="F37" s="5" t="s">
        <v>260</v>
      </c>
    </row>
    <row r="38" spans="1:6" ht="16.5">
      <c r="A38">
        <v>35</v>
      </c>
      <c r="B38" s="4" t="s">
        <v>270</v>
      </c>
      <c r="C38" s="4" t="s">
        <v>271</v>
      </c>
      <c r="D38" s="16">
        <v>409723.84</v>
      </c>
      <c r="E38" s="4" t="s">
        <v>272</v>
      </c>
      <c r="F38" s="5" t="s">
        <v>273</v>
      </c>
    </row>
    <row r="39" spans="1:6" ht="16.5">
      <c r="A39">
        <v>36</v>
      </c>
      <c r="B39" s="4" t="s">
        <v>266</v>
      </c>
      <c r="C39" s="4" t="s">
        <v>267</v>
      </c>
      <c r="D39" s="16">
        <v>824091.4</v>
      </c>
      <c r="E39" s="4" t="s">
        <v>268</v>
      </c>
      <c r="F39" s="5" t="s">
        <v>269</v>
      </c>
    </row>
    <row r="40" spans="1:6" ht="16.5">
      <c r="A40">
        <v>37</v>
      </c>
      <c r="B40" s="4" t="s">
        <v>208</v>
      </c>
      <c r="C40" s="4" t="s">
        <v>209</v>
      </c>
      <c r="D40" s="16">
        <v>675592.05</v>
      </c>
      <c r="E40" s="4" t="s">
        <v>210</v>
      </c>
      <c r="F40" s="5" t="s">
        <v>211</v>
      </c>
    </row>
    <row r="41" spans="1:6" ht="16.5">
      <c r="A41">
        <v>38</v>
      </c>
      <c r="B41" s="4" t="s">
        <v>208</v>
      </c>
      <c r="C41" s="4" t="s">
        <v>209</v>
      </c>
      <c r="D41" s="16">
        <v>370853.44</v>
      </c>
      <c r="E41" s="4" t="s">
        <v>210</v>
      </c>
      <c r="F41" s="5" t="s">
        <v>211</v>
      </c>
    </row>
    <row r="42" spans="1:6" ht="16.5">
      <c r="A42">
        <v>39</v>
      </c>
      <c r="B42" s="4" t="s">
        <v>200</v>
      </c>
      <c r="C42" s="4" t="s">
        <v>227</v>
      </c>
      <c r="D42" s="17">
        <v>503086.54</v>
      </c>
      <c r="E42" s="4" t="s">
        <v>228</v>
      </c>
      <c r="F42" s="5" t="s">
        <v>229</v>
      </c>
    </row>
    <row r="43" spans="1:6" ht="16.5">
      <c r="A43">
        <v>40</v>
      </c>
      <c r="B43" s="4" t="s">
        <v>208</v>
      </c>
      <c r="C43" s="4" t="s">
        <v>209</v>
      </c>
      <c r="D43" s="17">
        <v>671765.96</v>
      </c>
      <c r="E43" s="4" t="s">
        <v>210</v>
      </c>
      <c r="F43" s="5" t="s">
        <v>211</v>
      </c>
    </row>
    <row r="44" spans="1:6" ht="16.5">
      <c r="A44">
        <v>41</v>
      </c>
      <c r="B44" s="4" t="s">
        <v>242</v>
      </c>
      <c r="C44" s="4" t="s">
        <v>243</v>
      </c>
      <c r="D44" s="17">
        <v>607756.8</v>
      </c>
      <c r="E44" s="4" t="s">
        <v>244</v>
      </c>
      <c r="F44" s="5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5" ht="15">
      <c r="A4">
        <v>1</v>
      </c>
      <c r="B4" s="7" t="s">
        <v>202</v>
      </c>
      <c r="C4" s="4" t="s">
        <v>201</v>
      </c>
      <c r="D4" s="4" t="s">
        <v>200</v>
      </c>
      <c r="E4" s="4" t="s">
        <v>203</v>
      </c>
    </row>
    <row r="5" spans="1:5" ht="12.75">
      <c r="A5">
        <v>2</v>
      </c>
      <c r="B5" s="4" t="s">
        <v>206</v>
      </c>
      <c r="C5" s="5" t="s">
        <v>205</v>
      </c>
      <c r="D5" s="5" t="s">
        <v>275</v>
      </c>
      <c r="E5" s="5" t="s">
        <v>207</v>
      </c>
    </row>
    <row r="6" spans="1:5" ht="12.75">
      <c r="A6">
        <v>3</v>
      </c>
      <c r="B6" s="5" t="s">
        <v>210</v>
      </c>
      <c r="C6" s="5" t="s">
        <v>209</v>
      </c>
      <c r="D6" s="5" t="s">
        <v>208</v>
      </c>
      <c r="E6" s="5" t="s">
        <v>211</v>
      </c>
    </row>
    <row r="7" spans="1:5" ht="12.75">
      <c r="A7">
        <v>4</v>
      </c>
      <c r="B7" s="5" t="s">
        <v>214</v>
      </c>
      <c r="C7" s="5" t="s">
        <v>213</v>
      </c>
      <c r="D7" s="5" t="s">
        <v>212</v>
      </c>
      <c r="E7" s="5" t="s">
        <v>215</v>
      </c>
    </row>
    <row r="8" spans="1:5" ht="12.75">
      <c r="A8">
        <v>5</v>
      </c>
      <c r="B8" s="5" t="s">
        <v>151</v>
      </c>
      <c r="C8" s="5" t="s">
        <v>151</v>
      </c>
      <c r="D8" s="5" t="s">
        <v>151</v>
      </c>
      <c r="E8" s="5" t="s">
        <v>151</v>
      </c>
    </row>
    <row r="9" spans="1:5" ht="12.75">
      <c r="A9">
        <v>6</v>
      </c>
      <c r="B9" s="4" t="s">
        <v>217</v>
      </c>
      <c r="C9" s="4" t="s">
        <v>216</v>
      </c>
      <c r="D9" s="4" t="s">
        <v>200</v>
      </c>
      <c r="E9" s="4" t="s">
        <v>218</v>
      </c>
    </row>
    <row r="10" spans="1:5" ht="12.75">
      <c r="A10">
        <v>7</v>
      </c>
      <c r="B10" s="4" t="s">
        <v>221</v>
      </c>
      <c r="C10" s="4" t="s">
        <v>220</v>
      </c>
      <c r="D10" s="4" t="s">
        <v>219</v>
      </c>
      <c r="E10" s="4" t="s">
        <v>222</v>
      </c>
    </row>
    <row r="11" spans="1:5" ht="12.75">
      <c r="A11">
        <v>8</v>
      </c>
      <c r="B11" s="4" t="s">
        <v>225</v>
      </c>
      <c r="C11" s="4" t="s">
        <v>224</v>
      </c>
      <c r="D11" s="4" t="s">
        <v>223</v>
      </c>
      <c r="E11" s="4" t="s">
        <v>276</v>
      </c>
    </row>
    <row r="12" spans="1:5" ht="12.75">
      <c r="A12">
        <v>9</v>
      </c>
      <c r="B12" s="4" t="s">
        <v>277</v>
      </c>
      <c r="C12" s="4" t="s">
        <v>227</v>
      </c>
      <c r="D12" s="4" t="s">
        <v>226</v>
      </c>
      <c r="E12" s="4" t="s">
        <v>229</v>
      </c>
    </row>
    <row r="13" spans="1:5" ht="12.75">
      <c r="A13">
        <v>10</v>
      </c>
      <c r="B13" s="4" t="s">
        <v>278</v>
      </c>
      <c r="C13" s="4" t="s">
        <v>231</v>
      </c>
      <c r="D13" s="4" t="s">
        <v>230</v>
      </c>
      <c r="E13" s="4" t="s">
        <v>233</v>
      </c>
    </row>
    <row r="14" spans="1:5" ht="15">
      <c r="A14">
        <v>11</v>
      </c>
      <c r="B14" s="11" t="s">
        <v>236</v>
      </c>
      <c r="C14" s="4" t="s">
        <v>235</v>
      </c>
      <c r="D14" s="4" t="s">
        <v>234</v>
      </c>
      <c r="E14" s="4" t="s">
        <v>237</v>
      </c>
    </row>
    <row r="15" spans="1:5" ht="12.75">
      <c r="A15">
        <v>12</v>
      </c>
      <c r="B15" s="4" t="s">
        <v>240</v>
      </c>
      <c r="C15" s="4" t="s">
        <v>239</v>
      </c>
      <c r="D15" s="4" t="s">
        <v>238</v>
      </c>
      <c r="E15" s="4" t="s">
        <v>241</v>
      </c>
    </row>
    <row r="16" spans="1:5" ht="12.75">
      <c r="A16">
        <v>13</v>
      </c>
      <c r="B16" s="4" t="s">
        <v>244</v>
      </c>
      <c r="C16" s="4" t="s">
        <v>243</v>
      </c>
      <c r="D16" s="4" t="s">
        <v>242</v>
      </c>
      <c r="E16" s="4" t="s">
        <v>245</v>
      </c>
    </row>
    <row r="17" spans="1:5" ht="15">
      <c r="A17">
        <v>14</v>
      </c>
      <c r="B17" s="14" t="s">
        <v>248</v>
      </c>
      <c r="C17" s="4" t="s">
        <v>247</v>
      </c>
      <c r="D17" s="4" t="s">
        <v>246</v>
      </c>
      <c r="E17" s="4" t="s">
        <v>249</v>
      </c>
    </row>
    <row r="18" spans="1:5" ht="15">
      <c r="A18">
        <v>15</v>
      </c>
      <c r="B18" s="6" t="s">
        <v>251</v>
      </c>
      <c r="C18" s="5" t="s">
        <v>151</v>
      </c>
      <c r="D18" s="5" t="s">
        <v>151</v>
      </c>
      <c r="E18" s="5" t="s">
        <v>151</v>
      </c>
    </row>
    <row r="19" spans="1:5" ht="15">
      <c r="A19">
        <v>16</v>
      </c>
      <c r="B19" s="6" t="s">
        <v>279</v>
      </c>
      <c r="C19" s="4" t="s">
        <v>254</v>
      </c>
      <c r="D19" s="4" t="s">
        <v>280</v>
      </c>
      <c r="E19" s="4" t="s">
        <v>256</v>
      </c>
    </row>
    <row r="20" spans="1:5" ht="12.75">
      <c r="A20">
        <v>17</v>
      </c>
      <c r="B20" s="4" t="s">
        <v>259</v>
      </c>
      <c r="C20" s="4" t="s">
        <v>258</v>
      </c>
      <c r="D20" s="4" t="s">
        <v>257</v>
      </c>
      <c r="E20" s="4" t="s">
        <v>260</v>
      </c>
    </row>
    <row r="21" spans="1:5" ht="12.75">
      <c r="A21">
        <v>18</v>
      </c>
      <c r="B21" s="4" t="s">
        <v>261</v>
      </c>
      <c r="C21" s="4" t="s">
        <v>258</v>
      </c>
      <c r="D21" s="4" t="s">
        <v>274</v>
      </c>
      <c r="E21" s="4" t="s">
        <v>260</v>
      </c>
    </row>
    <row r="22" spans="1:5" ht="12.75">
      <c r="A22">
        <v>19</v>
      </c>
      <c r="B22" s="4" t="s">
        <v>264</v>
      </c>
      <c r="C22" s="4" t="s">
        <v>263</v>
      </c>
      <c r="D22" s="4" t="s">
        <v>262</v>
      </c>
      <c r="E22" s="4" t="s">
        <v>265</v>
      </c>
    </row>
    <row r="23" spans="1:5" ht="12.75">
      <c r="A23">
        <v>20</v>
      </c>
      <c r="B23" s="4" t="s">
        <v>268</v>
      </c>
      <c r="C23" s="4" t="s">
        <v>267</v>
      </c>
      <c r="D23" s="4" t="s">
        <v>266</v>
      </c>
      <c r="E23" s="4" t="s">
        <v>269</v>
      </c>
    </row>
    <row r="24" spans="1:5" ht="12.75">
      <c r="A24">
        <v>21</v>
      </c>
      <c r="B24" s="4" t="s">
        <v>272</v>
      </c>
      <c r="C24" s="4" t="s">
        <v>271</v>
      </c>
      <c r="D24" s="4" t="s">
        <v>270</v>
      </c>
      <c r="E24" s="4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">
      <selection activeCell="C4" sqref="C4:C4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  <row r="4" spans="1:5" ht="12.75">
      <c r="A4">
        <v>1</v>
      </c>
      <c r="B4" s="4" t="s">
        <v>281</v>
      </c>
      <c r="C4" s="4" t="s">
        <v>151</v>
      </c>
      <c r="D4" s="4" t="s">
        <v>151</v>
      </c>
      <c r="E4" s="4" t="s">
        <v>282</v>
      </c>
    </row>
    <row r="5" spans="1:5" ht="12.75">
      <c r="A5">
        <v>2</v>
      </c>
      <c r="B5" s="5" t="s">
        <v>281</v>
      </c>
      <c r="C5" s="5" t="s">
        <v>151</v>
      </c>
      <c r="D5" s="5" t="s">
        <v>151</v>
      </c>
      <c r="E5" s="5" t="s">
        <v>282</v>
      </c>
    </row>
    <row r="6" spans="1:5" ht="12.75">
      <c r="A6">
        <v>3</v>
      </c>
      <c r="B6" s="5" t="s">
        <v>281</v>
      </c>
      <c r="C6" s="5" t="s">
        <v>151</v>
      </c>
      <c r="D6" s="5" t="s">
        <v>151</v>
      </c>
      <c r="E6" s="5" t="s">
        <v>282</v>
      </c>
    </row>
    <row r="7" spans="1:5" ht="12.75">
      <c r="A7">
        <v>4</v>
      </c>
      <c r="B7" s="5" t="s">
        <v>281</v>
      </c>
      <c r="C7" s="5" t="s">
        <v>151</v>
      </c>
      <c r="D7" s="5" t="s">
        <v>151</v>
      </c>
      <c r="E7" s="5" t="s">
        <v>282</v>
      </c>
    </row>
    <row r="8" spans="1:5" ht="12.75">
      <c r="A8">
        <v>5</v>
      </c>
      <c r="B8" s="5" t="s">
        <v>281</v>
      </c>
      <c r="C8" s="5" t="s">
        <v>151</v>
      </c>
      <c r="D8" s="5" t="s">
        <v>151</v>
      </c>
      <c r="E8" s="5" t="s">
        <v>282</v>
      </c>
    </row>
    <row r="9" spans="1:5" ht="12.75">
      <c r="A9">
        <v>6</v>
      </c>
      <c r="B9" s="5" t="s">
        <v>281</v>
      </c>
      <c r="C9" s="5" t="s">
        <v>151</v>
      </c>
      <c r="D9" s="5" t="s">
        <v>151</v>
      </c>
      <c r="E9" s="5" t="s">
        <v>282</v>
      </c>
    </row>
    <row r="10" spans="1:5" ht="12.75">
      <c r="A10">
        <v>7</v>
      </c>
      <c r="B10" s="5" t="s">
        <v>281</v>
      </c>
      <c r="C10" s="5" t="s">
        <v>151</v>
      </c>
      <c r="D10" s="5" t="s">
        <v>151</v>
      </c>
      <c r="E10" s="5" t="s">
        <v>282</v>
      </c>
    </row>
    <row r="11" spans="1:5" ht="12.75">
      <c r="A11">
        <v>8</v>
      </c>
      <c r="B11" s="5" t="s">
        <v>281</v>
      </c>
      <c r="C11" s="5" t="s">
        <v>151</v>
      </c>
      <c r="D11" s="5" t="s">
        <v>151</v>
      </c>
      <c r="E11" s="5" t="s">
        <v>282</v>
      </c>
    </row>
    <row r="12" spans="1:5" ht="12.75">
      <c r="A12">
        <v>9</v>
      </c>
      <c r="B12" s="5" t="s">
        <v>281</v>
      </c>
      <c r="C12" s="5" t="s">
        <v>151</v>
      </c>
      <c r="D12" s="5" t="s">
        <v>151</v>
      </c>
      <c r="E12" s="5" t="s">
        <v>282</v>
      </c>
    </row>
    <row r="13" spans="1:5" ht="12.75">
      <c r="A13">
        <v>10</v>
      </c>
      <c r="B13" s="5" t="s">
        <v>281</v>
      </c>
      <c r="C13" s="5" t="s">
        <v>151</v>
      </c>
      <c r="D13" s="5" t="s">
        <v>151</v>
      </c>
      <c r="E13" s="5" t="s">
        <v>282</v>
      </c>
    </row>
    <row r="14" spans="1:5" ht="12.75">
      <c r="A14">
        <v>11</v>
      </c>
      <c r="B14" s="5" t="s">
        <v>281</v>
      </c>
      <c r="C14" s="5" t="s">
        <v>151</v>
      </c>
      <c r="D14" s="5" t="s">
        <v>151</v>
      </c>
      <c r="E14" s="5" t="s">
        <v>282</v>
      </c>
    </row>
    <row r="15" spans="1:5" ht="12.75">
      <c r="A15">
        <v>12</v>
      </c>
      <c r="B15" s="5" t="s">
        <v>281</v>
      </c>
      <c r="C15" s="5" t="s">
        <v>151</v>
      </c>
      <c r="D15" s="5" t="s">
        <v>151</v>
      </c>
      <c r="E15" s="5" t="s">
        <v>282</v>
      </c>
    </row>
    <row r="16" spans="1:5" ht="12.75">
      <c r="A16">
        <v>13</v>
      </c>
      <c r="B16" s="5" t="s">
        <v>281</v>
      </c>
      <c r="C16" s="5" t="s">
        <v>151</v>
      </c>
      <c r="D16" s="5" t="s">
        <v>151</v>
      </c>
      <c r="E16" s="5" t="s">
        <v>282</v>
      </c>
    </row>
    <row r="17" spans="1:5" ht="12.75">
      <c r="A17">
        <v>14</v>
      </c>
      <c r="B17" s="5" t="s">
        <v>281</v>
      </c>
      <c r="C17" s="5" t="s">
        <v>151</v>
      </c>
      <c r="D17" s="5" t="s">
        <v>151</v>
      </c>
      <c r="E17" s="5" t="s">
        <v>282</v>
      </c>
    </row>
    <row r="18" spans="1:5" ht="12.75">
      <c r="A18">
        <v>15</v>
      </c>
      <c r="B18" s="5" t="s">
        <v>281</v>
      </c>
      <c r="C18" s="5" t="s">
        <v>151</v>
      </c>
      <c r="D18" s="5" t="s">
        <v>151</v>
      </c>
      <c r="E18" s="5" t="s">
        <v>282</v>
      </c>
    </row>
    <row r="19" spans="1:5" ht="12.75">
      <c r="A19">
        <v>16</v>
      </c>
      <c r="B19" s="5" t="s">
        <v>281</v>
      </c>
      <c r="C19" s="5" t="s">
        <v>151</v>
      </c>
      <c r="D19" s="5" t="s">
        <v>151</v>
      </c>
      <c r="E19" s="5" t="s">
        <v>282</v>
      </c>
    </row>
    <row r="20" spans="1:5" ht="12.75">
      <c r="A20">
        <v>17</v>
      </c>
      <c r="B20" s="5" t="s">
        <v>281</v>
      </c>
      <c r="C20" s="5" t="s">
        <v>151</v>
      </c>
      <c r="D20" s="5" t="s">
        <v>151</v>
      </c>
      <c r="E20" s="5" t="s">
        <v>282</v>
      </c>
    </row>
    <row r="21" spans="1:5" ht="12.75">
      <c r="A21">
        <v>18</v>
      </c>
      <c r="B21" s="5" t="s">
        <v>281</v>
      </c>
      <c r="C21" s="5" t="s">
        <v>151</v>
      </c>
      <c r="D21" s="5" t="s">
        <v>151</v>
      </c>
      <c r="E21" s="5" t="s">
        <v>282</v>
      </c>
    </row>
    <row r="22" spans="1:5" ht="12.75">
      <c r="A22">
        <v>19</v>
      </c>
      <c r="B22" s="5" t="s">
        <v>281</v>
      </c>
      <c r="C22" s="5" t="s">
        <v>151</v>
      </c>
      <c r="D22" s="5" t="s">
        <v>151</v>
      </c>
      <c r="E22" s="5" t="s">
        <v>282</v>
      </c>
    </row>
    <row r="23" spans="1:5" ht="12.75">
      <c r="A23">
        <v>20</v>
      </c>
      <c r="B23" s="5" t="s">
        <v>281</v>
      </c>
      <c r="C23" s="5" t="s">
        <v>151</v>
      </c>
      <c r="D23" s="5" t="s">
        <v>151</v>
      </c>
      <c r="E23" s="5" t="s">
        <v>282</v>
      </c>
    </row>
    <row r="24" spans="1:5" ht="12.75">
      <c r="A24">
        <v>21</v>
      </c>
      <c r="B24" s="5" t="s">
        <v>281</v>
      </c>
      <c r="C24" s="5" t="s">
        <v>151</v>
      </c>
      <c r="D24" s="5" t="s">
        <v>151</v>
      </c>
      <c r="E24" s="5" t="s">
        <v>282</v>
      </c>
    </row>
    <row r="25" spans="1:5" ht="12.75">
      <c r="A25">
        <v>22</v>
      </c>
      <c r="B25" s="5" t="s">
        <v>281</v>
      </c>
      <c r="C25" s="5" t="s">
        <v>151</v>
      </c>
      <c r="D25" s="5" t="s">
        <v>151</v>
      </c>
      <c r="E25" s="5" t="s">
        <v>282</v>
      </c>
    </row>
    <row r="26" spans="1:5" ht="12.75">
      <c r="A26">
        <v>23</v>
      </c>
      <c r="B26" s="5" t="s">
        <v>281</v>
      </c>
      <c r="C26" s="5" t="s">
        <v>151</v>
      </c>
      <c r="D26" s="5" t="s">
        <v>151</v>
      </c>
      <c r="E26" s="5" t="s">
        <v>282</v>
      </c>
    </row>
    <row r="27" spans="1:5" ht="12.75">
      <c r="A27">
        <v>24</v>
      </c>
      <c r="B27" s="5" t="s">
        <v>281</v>
      </c>
      <c r="C27" s="5" t="s">
        <v>151</v>
      </c>
      <c r="D27" s="5" t="s">
        <v>151</v>
      </c>
      <c r="E27" s="5" t="s">
        <v>282</v>
      </c>
    </row>
    <row r="28" spans="1:5" ht="12.75">
      <c r="A28">
        <v>25</v>
      </c>
      <c r="B28" s="5" t="s">
        <v>281</v>
      </c>
      <c r="C28" s="5" t="s">
        <v>151</v>
      </c>
      <c r="D28" s="5" t="s">
        <v>151</v>
      </c>
      <c r="E28" s="5" t="s">
        <v>282</v>
      </c>
    </row>
    <row r="29" spans="1:5" ht="12.75">
      <c r="A29">
        <v>26</v>
      </c>
      <c r="B29" s="5" t="s">
        <v>281</v>
      </c>
      <c r="C29" s="5" t="s">
        <v>151</v>
      </c>
      <c r="D29" s="5" t="s">
        <v>151</v>
      </c>
      <c r="E29" s="5" t="s">
        <v>282</v>
      </c>
    </row>
    <row r="30" spans="1:5" ht="12.75">
      <c r="A30">
        <v>27</v>
      </c>
      <c r="B30" s="5" t="s">
        <v>281</v>
      </c>
      <c r="C30" s="5" t="s">
        <v>151</v>
      </c>
      <c r="D30" s="5" t="s">
        <v>151</v>
      </c>
      <c r="E30" s="5" t="s">
        <v>282</v>
      </c>
    </row>
    <row r="31" spans="1:5" ht="12.75">
      <c r="A31">
        <v>28</v>
      </c>
      <c r="B31" s="5" t="s">
        <v>281</v>
      </c>
      <c r="C31" s="5" t="s">
        <v>151</v>
      </c>
      <c r="D31" s="5" t="s">
        <v>151</v>
      </c>
      <c r="E31" s="5" t="s">
        <v>282</v>
      </c>
    </row>
    <row r="32" spans="1:5" ht="12.75">
      <c r="A32">
        <v>29</v>
      </c>
      <c r="B32" s="5" t="s">
        <v>281</v>
      </c>
      <c r="C32" s="5" t="s">
        <v>151</v>
      </c>
      <c r="D32" s="5" t="s">
        <v>151</v>
      </c>
      <c r="E32" s="5" t="s">
        <v>282</v>
      </c>
    </row>
    <row r="33" spans="1:5" ht="12.75">
      <c r="A33">
        <v>30</v>
      </c>
      <c r="B33" s="5" t="s">
        <v>281</v>
      </c>
      <c r="C33" s="5" t="s">
        <v>151</v>
      </c>
      <c r="D33" s="5" t="s">
        <v>151</v>
      </c>
      <c r="E33" s="5" t="s">
        <v>282</v>
      </c>
    </row>
    <row r="34" spans="1:5" ht="12.75">
      <c r="A34">
        <v>31</v>
      </c>
      <c r="B34" s="5" t="s">
        <v>281</v>
      </c>
      <c r="C34" s="5" t="s">
        <v>151</v>
      </c>
      <c r="D34" s="5" t="s">
        <v>151</v>
      </c>
      <c r="E34" s="5" t="s">
        <v>282</v>
      </c>
    </row>
    <row r="35" spans="1:5" ht="12.75">
      <c r="A35">
        <v>32</v>
      </c>
      <c r="B35" s="5" t="s">
        <v>281</v>
      </c>
      <c r="C35" s="5" t="s">
        <v>151</v>
      </c>
      <c r="D35" s="5" t="s">
        <v>151</v>
      </c>
      <c r="E35" s="5" t="s">
        <v>282</v>
      </c>
    </row>
    <row r="36" spans="1:5" ht="12.75">
      <c r="A36">
        <v>33</v>
      </c>
      <c r="B36" s="5" t="s">
        <v>281</v>
      </c>
      <c r="C36" s="5" t="s">
        <v>151</v>
      </c>
      <c r="D36" s="5" t="s">
        <v>151</v>
      </c>
      <c r="E36" s="5" t="s">
        <v>282</v>
      </c>
    </row>
    <row r="37" spans="1:5" ht="12.75">
      <c r="A37">
        <v>34</v>
      </c>
      <c r="B37" s="5" t="s">
        <v>281</v>
      </c>
      <c r="C37" s="5" t="s">
        <v>151</v>
      </c>
      <c r="D37" s="5" t="s">
        <v>151</v>
      </c>
      <c r="E37" s="5" t="s">
        <v>282</v>
      </c>
    </row>
    <row r="38" spans="1:5" ht="12.75">
      <c r="A38">
        <v>35</v>
      </c>
      <c r="B38" s="5" t="s">
        <v>281</v>
      </c>
      <c r="C38" s="5" t="s">
        <v>151</v>
      </c>
      <c r="D38" s="5" t="s">
        <v>151</v>
      </c>
      <c r="E38" s="5" t="s">
        <v>282</v>
      </c>
    </row>
    <row r="39" spans="1:5" ht="12.75">
      <c r="A39">
        <v>36</v>
      </c>
      <c r="B39" s="5" t="s">
        <v>281</v>
      </c>
      <c r="C39" s="5" t="s">
        <v>151</v>
      </c>
      <c r="D39" s="5" t="s">
        <v>151</v>
      </c>
      <c r="E39" s="5" t="s">
        <v>282</v>
      </c>
    </row>
    <row r="40" spans="1:5" ht="12.75">
      <c r="A40">
        <v>37</v>
      </c>
      <c r="B40" s="5" t="s">
        <v>281</v>
      </c>
      <c r="C40" s="5" t="s">
        <v>151</v>
      </c>
      <c r="D40" s="5" t="s">
        <v>151</v>
      </c>
      <c r="E40" s="5" t="s">
        <v>282</v>
      </c>
    </row>
    <row r="41" spans="1:5" ht="12.75">
      <c r="A41">
        <v>38</v>
      </c>
      <c r="B41" s="5" t="s">
        <v>281</v>
      </c>
      <c r="C41" s="5" t="s">
        <v>151</v>
      </c>
      <c r="D41" s="5" t="s">
        <v>151</v>
      </c>
      <c r="E41" s="5" t="s">
        <v>282</v>
      </c>
    </row>
    <row r="42" spans="1:5" ht="12.75">
      <c r="A42">
        <v>39</v>
      </c>
      <c r="B42" s="5" t="s">
        <v>281</v>
      </c>
      <c r="C42" s="5" t="s">
        <v>151</v>
      </c>
      <c r="D42" s="5" t="s">
        <v>151</v>
      </c>
      <c r="E42" s="5" t="s">
        <v>282</v>
      </c>
    </row>
    <row r="43" spans="1:5" ht="12.75">
      <c r="A43">
        <v>40</v>
      </c>
      <c r="B43" s="5" t="s">
        <v>281</v>
      </c>
      <c r="C43" s="5" t="s">
        <v>151</v>
      </c>
      <c r="D43" s="5" t="s">
        <v>151</v>
      </c>
      <c r="E43" s="5" t="s">
        <v>282</v>
      </c>
    </row>
    <row r="44" spans="1:5" ht="12.75">
      <c r="A44">
        <v>41</v>
      </c>
      <c r="B44" s="5" t="s">
        <v>281</v>
      </c>
      <c r="C44" s="5" t="s">
        <v>151</v>
      </c>
      <c r="D44" s="5" t="s">
        <v>151</v>
      </c>
      <c r="E44" s="5" t="s">
        <v>282</v>
      </c>
    </row>
    <row r="45" spans="1:5" ht="12.75">
      <c r="A45">
        <v>42</v>
      </c>
      <c r="B45" s="5" t="s">
        <v>281</v>
      </c>
      <c r="C45" s="5" t="s">
        <v>151</v>
      </c>
      <c r="D45" s="5" t="s">
        <v>151</v>
      </c>
      <c r="E45" s="5" t="s">
        <v>282</v>
      </c>
    </row>
    <row r="46" spans="1:5" ht="12.75">
      <c r="A46">
        <v>43</v>
      </c>
      <c r="B46" s="5" t="s">
        <v>281</v>
      </c>
      <c r="C46" s="5" t="s">
        <v>151</v>
      </c>
      <c r="D46" s="5" t="s">
        <v>151</v>
      </c>
      <c r="E46" s="5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2017-10-01T20:17:37Z</cp:lastPrinted>
  <dcterms:created xsi:type="dcterms:W3CDTF">2017-02-09T18:16:07Z</dcterms:created>
  <dcterms:modified xsi:type="dcterms:W3CDTF">2017-10-01T20:18:18Z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